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Все сессии\Сессии 6 созыва\30 сессия от 14.06.2023\30-149 корректировка 23 (2)\2 корректировка 23\"/>
    </mc:Choice>
  </mc:AlternateContent>
  <xr:revisionPtr revIDLastSave="0" documentId="13_ncr:1_{8C5D5866-0A27-4BED-AC96-7F5690C0D7D7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Раздел 1" sheetId="2" r:id="rId1"/>
    <sheet name="Раздел 2 и 3" sheetId="4" r:id="rId2"/>
    <sheet name="Раздел 4 и 5" sheetId="5" r:id="rId3"/>
    <sheet name="Раздел 6" sheetId="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56" i="2" l="1"/>
  <c r="AF45" i="2" l="1"/>
  <c r="AF61" i="2" l="1"/>
  <c r="AF37" i="2"/>
  <c r="BN73" i="2" l="1"/>
  <c r="AW73" i="2"/>
  <c r="AF73" i="2"/>
  <c r="AF46" i="2"/>
  <c r="BN37" i="2" l="1"/>
  <c r="AW40" i="2"/>
  <c r="AF53" i="2" l="1"/>
  <c r="AF55" i="2"/>
  <c r="AW72" i="2" l="1"/>
  <c r="BN40" i="2" l="1"/>
  <c r="AF62" i="2"/>
  <c r="BN70" i="2" l="1"/>
  <c r="BN80" i="2" s="1"/>
  <c r="BN55" i="2"/>
  <c r="AW39" i="2" l="1"/>
  <c r="AW70" i="2"/>
  <c r="AW55" i="2"/>
  <c r="AW80" i="2" l="1"/>
  <c r="AF80" i="2" l="1"/>
  <c r="AR12" i="4" l="1"/>
  <c r="BE12" i="4"/>
  <c r="AR12" i="5"/>
  <c r="BE12" i="5"/>
  <c r="BR12" i="5"/>
  <c r="AR25" i="5"/>
  <c r="BE25" i="5"/>
  <c r="BR25" i="5"/>
  <c r="BR12" i="4"/>
</calcChain>
</file>

<file path=xl/sharedStrings.xml><?xml version="1.0" encoding="utf-8"?>
<sst xmlns="http://schemas.openxmlformats.org/spreadsheetml/2006/main" count="574" uniqueCount="163">
  <si>
    <t>Приложение N 1</t>
  </si>
  <si>
    <t>СОГЛАСОВАНО</t>
  </si>
  <si>
    <t>наименование главного распорядителя (распорядителя) бюджетных средств; учреждения)</t>
  </si>
  <si>
    <t>(подпись)</t>
  </si>
  <si>
    <t>(расшифровка подписи)</t>
  </si>
  <si>
    <t>УТВЕРЖДАЮ</t>
  </si>
  <si>
    <t>КОДЫ</t>
  </si>
  <si>
    <t>Форма по ОКУД</t>
  </si>
  <si>
    <t>0501012</t>
  </si>
  <si>
    <t>Дата</t>
  </si>
  <si>
    <t>по ОКЕИ</t>
  </si>
  <si>
    <t>383</t>
  </si>
  <si>
    <t>Получатель бюджетных средств</t>
  </si>
  <si>
    <t>Распорядитель бюджетных средств</t>
  </si>
  <si>
    <t>Главный распорядитель бюджетных средств</t>
  </si>
  <si>
    <t>Наименование бюджета</t>
  </si>
  <si>
    <t xml:space="preserve">от </t>
  </si>
  <si>
    <t>"</t>
  </si>
  <si>
    <t>20</t>
  </si>
  <si>
    <t>г.</t>
  </si>
  <si>
    <t>БЮДЖЕТНАЯ СМЕТА НА 20</t>
  </si>
  <si>
    <t>в валюте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</si>
  <si>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</si>
  <si>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</si>
  <si>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</si>
  <si>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</si>
  <si>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</si>
  <si>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</si>
  <si>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</si>
  <si>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</si>
  <si>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</si>
  <si>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Руководитель учреждения (уполномоченное лицо)</t>
  </si>
  <si>
    <t>(должность)</t>
  </si>
  <si>
    <t>Исполнитель</t>
  </si>
  <si>
    <t>(телефон)</t>
  </si>
  <si>
    <t>по ОКТМО</t>
  </si>
  <si>
    <t>И  20</t>
  </si>
  <si>
    <t>год</t>
  </si>
  <si>
    <t>ФИНАНСОВЫЙ ГОД</t>
  </si>
  <si>
    <t>10</t>
  </si>
  <si>
    <t>раздел</t>
  </si>
  <si>
    <t>подраздел</t>
  </si>
  <si>
    <t>целевая статья</t>
  </si>
  <si>
    <t>вид расходов</t>
  </si>
  <si>
    <t>(рекомендуемый образец)</t>
  </si>
  <si>
    <t>(наименование должности лица, утверждающего смету;</t>
  </si>
  <si>
    <t>ФИНАНСОВЫЙ ГОД И ПЛАНОВЫЙ ПЕРИОД</t>
  </si>
  <si>
    <t>ГОДОВ*)</t>
  </si>
  <si>
    <t>г.**</t>
  </si>
  <si>
    <t>Глава по БК</t>
  </si>
  <si>
    <t xml:space="preserve">по Сводному реестру </t>
  </si>
  <si>
    <t xml:space="preserve">Раздел 1. Итоговые показатели бюджетной сметы </t>
  </si>
  <si>
    <t>в рублях
(рублевом
эквиваленте)</t>
  </si>
  <si>
    <t>на 20</t>
  </si>
  <si>
    <t>(на второй год планового периода)</t>
  </si>
  <si>
    <t xml:space="preserve">Сумма </t>
  </si>
  <si>
    <t>Код аналитического показателя****</t>
  </si>
  <si>
    <t>(на текущий финансовый год)</t>
  </si>
  <si>
    <t>(на первый год планового периода)</t>
  </si>
  <si>
    <t>11</t>
  </si>
  <si>
    <t>12</t>
  </si>
  <si>
    <t>13</t>
  </si>
  <si>
    <t>14</t>
  </si>
  <si>
    <t>х</t>
  </si>
  <si>
    <t>Итого по коду БК</t>
  </si>
  <si>
    <t xml:space="preserve">Всего </t>
  </si>
  <si>
    <t>код валюты
по ОКВ</t>
  </si>
  <si>
    <t>* В случае утверждения закона (решения) о бюджете на очередной финансовый год и плановый период.</t>
  </si>
  <si>
    <t>** Указывается дата подписания сметы, в случае утверждения сметы руководителем учреждения - дата утверждения сметы.</t>
  </si>
  <si>
    <t>Раздел 2. Лимиты бюджетных обязательств по расходам получателя бюджетных средств***</t>
  </si>
  <si>
    <t xml:space="preserve">Код 
строки </t>
  </si>
  <si>
    <t>Наименование 
показателя</t>
  </si>
  <si>
    <t>15</t>
  </si>
  <si>
    <t>16</t>
  </si>
  <si>
    <t xml:space="preserve">Раздел 4. Лимиты бюджетных обязательств по расходам на закупки товаров, работ, услуг, осуществляемые получателем бюджетных средств в пользу третьих лиц </t>
  </si>
  <si>
    <t xml:space="preserve">Раздел 5. СПРАВОЧНО: Бюджетные ассигнования на исполнение публичных нормативных обязательств </t>
  </si>
  <si>
    <t xml:space="preserve">Раздел 6. СПРАВОЧНО: Курс иностранной валюты к рублю Российской Федерации </t>
  </si>
  <si>
    <t xml:space="preserve">Валюта </t>
  </si>
  <si>
    <t xml:space="preserve">наименование </t>
  </si>
  <si>
    <t xml:space="preserve">код по ОКВ </t>
  </si>
  <si>
    <t>(фамилия, инициалы)</t>
  </si>
  <si>
    <t>(наименование должности лица распорядителя бюджетных средств, согласующего смету)</t>
  </si>
  <si>
    <t>(наименование распорядителя бюджетных средств, согласующего смету)</t>
  </si>
  <si>
    <t>**** Указывается код классификации операций сектора государственного управления или код аналитического показателя в случае, если Порядком ведения сметы предусмотрена дополнительная детализация показателей сметы по кодам статей (подстатей) соответствующих групп (статей) классификации операций сектора государственного управления (кодам аналитических показателей).</t>
  </si>
  <si>
    <t xml:space="preserve">к Общим требованиям к порядку составления, утверждения и ведения бюджетных смет казенных
учреждений, утвержденным приказом Министерства финансов Российской Федерации от 14.02.2018 N 26н </t>
  </si>
  <si>
    <t>Код по бюджетной классификации 
Российской Федерации</t>
  </si>
  <si>
    <t>(НА 20</t>
  </si>
  <si>
    <t>Единица измерения: руб</t>
  </si>
  <si>
    <t>09</t>
  </si>
  <si>
    <t>Администрация Рыбинского сельсовета Мотыгинского района</t>
  </si>
  <si>
    <t>821</t>
  </si>
  <si>
    <t>01</t>
  </si>
  <si>
    <t>02</t>
  </si>
  <si>
    <t>0220000210</t>
  </si>
  <si>
    <t>121</t>
  </si>
  <si>
    <t>129</t>
  </si>
  <si>
    <t>04</t>
  </si>
  <si>
    <t>244</t>
  </si>
  <si>
    <t>0220075140</t>
  </si>
  <si>
    <t>0310010110</t>
  </si>
  <si>
    <t>870</t>
  </si>
  <si>
    <t>0210008010</t>
  </si>
  <si>
    <t>9210000210</t>
  </si>
  <si>
    <t>540</t>
  </si>
  <si>
    <t>03</t>
  </si>
  <si>
    <t>0220051180</t>
  </si>
  <si>
    <t>0120096090</t>
  </si>
  <si>
    <t>05</t>
  </si>
  <si>
    <t>0110096040</t>
  </si>
  <si>
    <t>08</t>
  </si>
  <si>
    <t>0410000650</t>
  </si>
  <si>
    <t>0220001110</t>
  </si>
  <si>
    <t>310</t>
  </si>
  <si>
    <t>223</t>
  </si>
  <si>
    <t>211</t>
  </si>
  <si>
    <t>213</t>
  </si>
  <si>
    <t>251</t>
  </si>
  <si>
    <t>225</t>
  </si>
  <si>
    <t>226</t>
  </si>
  <si>
    <t>853</t>
  </si>
  <si>
    <t>343</t>
  </si>
  <si>
    <t>297</t>
  </si>
  <si>
    <t>346</t>
  </si>
  <si>
    <t>АДМИНИСТРАЦИЯ РЫБИНСКОГО СЕЛЬСОВЕТА</t>
  </si>
  <si>
    <t>03200S4120</t>
  </si>
  <si>
    <t>221</t>
  </si>
  <si>
    <t>Глава Рыбинского сельсовета</t>
  </si>
  <si>
    <t>Кондратьева В.Н.</t>
  </si>
  <si>
    <t>23</t>
  </si>
  <si>
    <t>0220000211</t>
  </si>
  <si>
    <t>247</t>
  </si>
  <si>
    <t>266</t>
  </si>
  <si>
    <t>344</t>
  </si>
  <si>
    <t>1027(346)</t>
  </si>
  <si>
    <t>312</t>
  </si>
  <si>
    <t>24</t>
  </si>
  <si>
    <t>0110096010</t>
  </si>
  <si>
    <t>0120082230</t>
  </si>
  <si>
    <t>0110082120</t>
  </si>
  <si>
    <t>0110096030</t>
  </si>
  <si>
    <t>0410095050</t>
  </si>
  <si>
    <t>264</t>
  </si>
  <si>
    <t>22-51180-00000-00000 (211)</t>
  </si>
  <si>
    <t>22-51180-00000-00000 (213)</t>
  </si>
  <si>
    <t>22-51180-00000-00000 (346)</t>
  </si>
  <si>
    <t>25</t>
  </si>
  <si>
    <t>227</t>
  </si>
  <si>
    <t>06</t>
  </si>
  <si>
    <t>9210000220</t>
  </si>
  <si>
    <t xml:space="preserve">1069 </t>
  </si>
  <si>
    <t>01100S6410</t>
  </si>
  <si>
    <t>349</t>
  </si>
  <si>
    <t>700</t>
  </si>
  <si>
    <t>мая</t>
  </si>
  <si>
    <t>295</t>
  </si>
  <si>
    <t>1092</t>
  </si>
  <si>
    <t>1092  (юр.лица)</t>
  </si>
  <si>
    <t>1092(софинансирование)</t>
  </si>
  <si>
    <t>1092  (физ.лица)</t>
  </si>
  <si>
    <t>0210077450</t>
  </si>
  <si>
    <t>1015</t>
  </si>
  <si>
    <t>9210000650</t>
  </si>
  <si>
    <t>14.06.2023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</si>
</sst>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49" fontId="1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/>
    </xf>
    <xf numFmtId="49" fontId="5" fillId="0" borderId="0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right"/>
    </xf>
    <xf numFmtId="49" fontId="6" fillId="0" borderId="0" xfId="0" applyNumberFormat="1" applyFont="1" applyAlignment="1">
      <alignment horizontal="left"/>
    </xf>
    <xf numFmtId="49" fontId="3" fillId="0" borderId="2" xfId="0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right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1" fontId="3" fillId="0" borderId="11" xfId="0" applyNumberFormat="1" applyFont="1" applyBorder="1" applyAlignment="1">
      <alignment horizontal="center" vertical="center" shrinkToFit="1"/>
    </xf>
    <xf numFmtId="2" fontId="3" fillId="0" borderId="14" xfId="0" applyNumberFormat="1" applyFont="1" applyBorder="1" applyAlignment="1">
      <alignment horizontal="center" vertical="center" shrinkToFit="1"/>
    </xf>
    <xf numFmtId="1" fontId="3" fillId="0" borderId="12" xfId="0" applyNumberFormat="1" applyFont="1" applyBorder="1" applyAlignment="1">
      <alignment horizontal="center" vertical="center" shrinkToFit="1"/>
    </xf>
    <xf numFmtId="49" fontId="3" fillId="0" borderId="15" xfId="0" applyNumberFormat="1" applyFont="1" applyBorder="1" applyAlignment="1">
      <alignment horizontal="center" vertical="center" shrinkToFit="1"/>
    </xf>
    <xf numFmtId="49" fontId="3" fillId="0" borderId="16" xfId="0" applyNumberFormat="1" applyFont="1" applyBorder="1" applyAlignment="1">
      <alignment horizontal="center" vertical="center" shrinkToFit="1"/>
    </xf>
    <xf numFmtId="49" fontId="3" fillId="2" borderId="15" xfId="0" applyNumberFormat="1" applyFont="1" applyFill="1" applyBorder="1" applyAlignment="1">
      <alignment horizontal="center" vertical="center" shrinkToFit="1"/>
    </xf>
    <xf numFmtId="49" fontId="3" fillId="2" borderId="16" xfId="0" applyNumberFormat="1" applyFont="1" applyFill="1" applyBorder="1" applyAlignment="1">
      <alignment horizontal="center" vertical="center" shrinkToFit="1"/>
    </xf>
    <xf numFmtId="2" fontId="3" fillId="2" borderId="14" xfId="0" applyNumberFormat="1" applyFont="1" applyFill="1" applyBorder="1" applyAlignment="1">
      <alignment horizontal="center" vertical="center" shrinkToFit="1"/>
    </xf>
    <xf numFmtId="2" fontId="3" fillId="0" borderId="4" xfId="0" applyNumberFormat="1" applyFont="1" applyBorder="1" applyAlignment="1">
      <alignment horizontal="center" vertical="center" shrinkToFit="1"/>
    </xf>
    <xf numFmtId="2" fontId="3" fillId="0" borderId="5" xfId="0" applyNumberFormat="1" applyFont="1" applyBorder="1" applyAlignment="1">
      <alignment horizontal="center" vertical="center" shrinkToFit="1"/>
    </xf>
    <xf numFmtId="2" fontId="3" fillId="0" borderId="6" xfId="0" applyNumberFormat="1" applyFont="1" applyBorder="1" applyAlignment="1">
      <alignment horizontal="center" vertical="center" shrinkToFit="1"/>
    </xf>
    <xf numFmtId="1" fontId="3" fillId="0" borderId="7" xfId="0" applyNumberFormat="1" applyFont="1" applyBorder="1" applyAlignment="1">
      <alignment horizontal="center" vertical="center" shrinkToFit="1"/>
    </xf>
    <xf numFmtId="1" fontId="3" fillId="0" borderId="8" xfId="0" applyNumberFormat="1" applyFont="1" applyBorder="1" applyAlignment="1">
      <alignment horizontal="center" vertical="center" shrinkToFit="1"/>
    </xf>
    <xf numFmtId="1" fontId="3" fillId="0" borderId="9" xfId="0" applyNumberFormat="1" applyFont="1" applyBorder="1" applyAlignment="1">
      <alignment horizontal="center" vertical="center" shrinkToFit="1"/>
    </xf>
    <xf numFmtId="1" fontId="3" fillId="0" borderId="10" xfId="0" applyNumberFormat="1" applyFont="1" applyBorder="1" applyAlignment="1">
      <alignment horizontal="center" vertical="center" shrinkToFit="1"/>
    </xf>
    <xf numFmtId="49" fontId="3" fillId="0" borderId="21" xfId="0" applyNumberFormat="1" applyFont="1" applyBorder="1" applyAlignment="1">
      <alignment horizontal="center" vertical="center" shrinkToFit="1"/>
    </xf>
    <xf numFmtId="49" fontId="3" fillId="0" borderId="11" xfId="0" applyNumberFormat="1" applyFont="1" applyBorder="1" applyAlignment="1">
      <alignment horizontal="center" vertical="center" shrinkToFit="1"/>
    </xf>
    <xf numFmtId="49" fontId="3" fillId="0" borderId="13" xfId="0" applyNumberFormat="1" applyFont="1" applyBorder="1" applyAlignment="1">
      <alignment horizontal="center" vertical="center" shrinkToFit="1"/>
    </xf>
    <xf numFmtId="49" fontId="3" fillId="0" borderId="8" xfId="0" applyNumberFormat="1" applyFont="1" applyBorder="1" applyAlignment="1">
      <alignment horizontal="center" vertical="center" shrinkToFit="1"/>
    </xf>
    <xf numFmtId="49" fontId="3" fillId="0" borderId="9" xfId="0" applyNumberFormat="1" applyFont="1" applyBorder="1" applyAlignment="1">
      <alignment horizontal="center" vertical="center" shrinkToFit="1"/>
    </xf>
    <xf numFmtId="49" fontId="3" fillId="0" borderId="7" xfId="0" applyNumberFormat="1" applyFont="1" applyBorder="1" applyAlignment="1">
      <alignment horizontal="center" vertical="center" shrinkToFit="1"/>
    </xf>
    <xf numFmtId="1" fontId="3" fillId="0" borderId="14" xfId="0" applyNumberFormat="1" applyFont="1" applyBorder="1" applyAlignment="1">
      <alignment horizontal="center" vertical="center" shrinkToFit="1"/>
    </xf>
    <xf numFmtId="1" fontId="3" fillId="0" borderId="26" xfId="0" applyNumberFormat="1" applyFont="1" applyBorder="1" applyAlignment="1">
      <alignment horizontal="center" vertical="center" shrinkToFit="1"/>
    </xf>
    <xf numFmtId="1" fontId="3" fillId="0" borderId="18" xfId="0" applyNumberFormat="1" applyFont="1" applyBorder="1" applyAlignment="1">
      <alignment horizontal="center" vertical="center" shrinkToFit="1"/>
    </xf>
    <xf numFmtId="1" fontId="3" fillId="0" borderId="22" xfId="0" applyNumberFormat="1" applyFont="1" applyBorder="1" applyAlignment="1">
      <alignment horizontal="center" vertical="center" shrinkToFit="1"/>
    </xf>
    <xf numFmtId="2" fontId="3" fillId="0" borderId="18" xfId="0" applyNumberFormat="1" applyFont="1" applyBorder="1" applyAlignment="1">
      <alignment horizontal="center" vertical="center" shrinkToFit="1"/>
    </xf>
    <xf numFmtId="2" fontId="5" fillId="0" borderId="11" xfId="0" applyNumberFormat="1" applyFont="1" applyBorder="1" applyAlignment="1">
      <alignment horizontal="center" vertical="center" shrinkToFi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shrinkToFit="1"/>
    </xf>
    <xf numFmtId="49" fontId="3" fillId="0" borderId="8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left"/>
    </xf>
    <xf numFmtId="49" fontId="3" fillId="0" borderId="21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3" fillId="0" borderId="22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right"/>
    </xf>
    <xf numFmtId="49" fontId="3" fillId="0" borderId="23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left"/>
    </xf>
    <xf numFmtId="49" fontId="3" fillId="0" borderId="16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49" fontId="3" fillId="0" borderId="24" xfId="0" applyNumberFormat="1" applyFont="1" applyBorder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49" fontId="3" fillId="0" borderId="29" xfId="0" applyNumberFormat="1" applyFont="1" applyBorder="1" applyAlignment="1">
      <alignment horizontal="center"/>
    </xf>
    <xf numFmtId="49" fontId="3" fillId="0" borderId="25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49" fontId="3" fillId="0" borderId="26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30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right" wrapText="1"/>
    </xf>
    <xf numFmtId="49" fontId="3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vertical="top" wrapText="1"/>
    </xf>
    <xf numFmtId="49" fontId="3" fillId="0" borderId="25" xfId="0" applyNumberFormat="1" applyFont="1" applyBorder="1" applyAlignment="1">
      <alignment horizontal="center" vertical="center" shrinkToFit="1"/>
    </xf>
    <xf numFmtId="2" fontId="3" fillId="0" borderId="17" xfId="0" applyNumberFormat="1" applyFont="1" applyBorder="1" applyAlignment="1">
      <alignment horizontal="center" vertical="center" shrinkToFit="1"/>
    </xf>
    <xf numFmtId="49" fontId="3" fillId="0" borderId="17" xfId="0" applyNumberFormat="1" applyFont="1" applyBorder="1" applyAlignment="1">
      <alignment horizontal="center" vertical="center" shrinkToFit="1"/>
    </xf>
    <xf numFmtId="49" fontId="3" fillId="0" borderId="18" xfId="0" applyNumberFormat="1" applyFont="1" applyBorder="1" applyAlignment="1">
      <alignment horizontal="center" vertical="center" shrinkToFit="1"/>
    </xf>
    <xf numFmtId="2" fontId="3" fillId="2" borderId="4" xfId="0" applyNumberFormat="1" applyFont="1" applyFill="1" applyBorder="1" applyAlignment="1">
      <alignment horizontal="center" vertical="center" shrinkToFit="1"/>
    </xf>
    <xf numFmtId="2" fontId="3" fillId="2" borderId="5" xfId="0" applyNumberFormat="1" applyFont="1" applyFill="1" applyBorder="1" applyAlignment="1">
      <alignment horizontal="center" vertical="center" shrinkToFit="1"/>
    </xf>
    <xf numFmtId="2" fontId="3" fillId="2" borderId="6" xfId="0" applyNumberFormat="1" applyFont="1" applyFill="1" applyBorder="1" applyAlignment="1">
      <alignment horizontal="center" vertical="center" shrinkToFit="1"/>
    </xf>
    <xf numFmtId="2" fontId="3" fillId="0" borderId="11" xfId="0" applyNumberFormat="1" applyFont="1" applyBorder="1" applyAlignment="1">
      <alignment horizontal="center" vertical="center" shrinkToFit="1"/>
    </xf>
    <xf numFmtId="49" fontId="3" fillId="0" borderId="36" xfId="0" applyNumberFormat="1" applyFont="1" applyBorder="1" applyAlignment="1">
      <alignment horizontal="center" vertical="center" shrinkToFit="1"/>
    </xf>
    <xf numFmtId="49" fontId="3" fillId="0" borderId="40" xfId="0" applyNumberFormat="1" applyFont="1" applyBorder="1" applyAlignment="1">
      <alignment horizontal="center" vertical="center" shrinkToFi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left" vertical="top" shrinkToFit="1"/>
    </xf>
    <xf numFmtId="49" fontId="2" fillId="0" borderId="11" xfId="0" applyNumberFormat="1" applyFont="1" applyBorder="1" applyAlignment="1">
      <alignment horizontal="left" vertical="top" shrinkToFit="1"/>
    </xf>
    <xf numFmtId="49" fontId="2" fillId="0" borderId="7" xfId="0" applyNumberFormat="1" applyFont="1" applyBorder="1" applyAlignment="1">
      <alignment horizontal="left" vertical="top" shrinkToFit="1"/>
    </xf>
    <xf numFmtId="49" fontId="3" fillId="0" borderId="35" xfId="0" applyNumberFormat="1" applyFont="1" applyBorder="1" applyAlignment="1">
      <alignment horizontal="center" vertical="center" shrinkToFit="1"/>
    </xf>
    <xf numFmtId="49" fontId="2" fillId="0" borderId="9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8" fillId="0" borderId="8" xfId="0" applyNumberFormat="1" applyFont="1" applyBorder="1" applyAlignment="1">
      <alignment horizontal="center" vertical="center" shrinkToFit="1"/>
    </xf>
    <xf numFmtId="49" fontId="9" fillId="0" borderId="8" xfId="0" applyNumberFormat="1" applyFont="1" applyBorder="1" applyAlignment="1">
      <alignment horizontal="center" vertical="center" shrinkToFit="1"/>
    </xf>
    <xf numFmtId="49" fontId="9" fillId="0" borderId="10" xfId="0" applyNumberFormat="1" applyFont="1" applyBorder="1" applyAlignment="1">
      <alignment horizontal="center" vertical="center" shrinkToFit="1"/>
    </xf>
    <xf numFmtId="49" fontId="3" fillId="0" borderId="37" xfId="0" applyNumberFormat="1" applyFont="1" applyBorder="1" applyAlignment="1">
      <alignment horizontal="center" vertical="center" shrinkToFit="1"/>
    </xf>
    <xf numFmtId="49" fontId="2" fillId="0" borderId="19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9" fontId="2" fillId="0" borderId="38" xfId="0" applyNumberFormat="1" applyFont="1" applyBorder="1" applyAlignment="1">
      <alignment horizontal="center" shrinkToFit="1"/>
    </xf>
    <xf numFmtId="49" fontId="2" fillId="0" borderId="39" xfId="0" applyNumberFormat="1" applyFont="1" applyBorder="1" applyAlignment="1">
      <alignment horizontal="center" shrinkToFit="1"/>
    </xf>
    <xf numFmtId="49" fontId="2" fillId="0" borderId="37" xfId="0" applyNumberFormat="1" applyFont="1" applyBorder="1" applyAlignment="1">
      <alignment horizontal="center" shrinkToFit="1"/>
    </xf>
    <xf numFmtId="49" fontId="2" fillId="0" borderId="31" xfId="0" applyNumberFormat="1" applyFont="1" applyBorder="1" applyAlignment="1">
      <alignment horizontal="center" shrinkToFit="1"/>
    </xf>
    <xf numFmtId="49" fontId="2" fillId="0" borderId="32" xfId="0" applyNumberFormat="1" applyFont="1" applyBorder="1" applyAlignment="1">
      <alignment horizontal="center" shrinkToFit="1"/>
    </xf>
    <xf numFmtId="49" fontId="2" fillId="0" borderId="33" xfId="0" applyNumberFormat="1" applyFont="1" applyBorder="1" applyAlignment="1">
      <alignment horizontal="center" shrinkToFit="1"/>
    </xf>
    <xf numFmtId="0" fontId="7" fillId="0" borderId="0" xfId="0" applyFont="1" applyAlignment="1">
      <alignment horizontal="left" wrapText="1"/>
    </xf>
    <xf numFmtId="1" fontId="3" fillId="0" borderId="17" xfId="0" applyNumberFormat="1" applyFont="1" applyBorder="1" applyAlignment="1">
      <alignment horizontal="center" vertical="center" shrinkToFit="1"/>
    </xf>
    <xf numFmtId="49" fontId="2" fillId="0" borderId="9" xfId="0" applyNumberFormat="1" applyFont="1" applyBorder="1" applyAlignment="1">
      <alignment horizontal="center" shrinkToFit="1"/>
    </xf>
    <xf numFmtId="49" fontId="2" fillId="0" borderId="11" xfId="0" applyNumberFormat="1" applyFont="1" applyBorder="1" applyAlignment="1">
      <alignment horizontal="center" shrinkToFit="1"/>
    </xf>
    <xf numFmtId="49" fontId="2" fillId="0" borderId="7" xfId="0" applyNumberFormat="1" applyFont="1" applyBorder="1" applyAlignment="1">
      <alignment horizontal="center" shrinkToFit="1"/>
    </xf>
    <xf numFmtId="0" fontId="4" fillId="0" borderId="0" xfId="0" applyNumberFormat="1" applyFont="1" applyBorder="1" applyAlignment="1">
      <alignment horizontal="center" vertical="center" wrapText="1"/>
    </xf>
    <xf numFmtId="1" fontId="3" fillId="0" borderId="42" xfId="0" applyNumberFormat="1" applyFont="1" applyBorder="1" applyAlignment="1">
      <alignment horizontal="center" vertical="center" shrinkToFit="1"/>
    </xf>
    <xf numFmtId="1" fontId="3" fillId="0" borderId="39" xfId="0" applyNumberFormat="1" applyFont="1" applyBorder="1" applyAlignment="1">
      <alignment horizontal="center" vertical="center" shrinkToFit="1"/>
    </xf>
    <xf numFmtId="1" fontId="3" fillId="0" borderId="37" xfId="0" applyNumberFormat="1" applyFont="1" applyBorder="1" applyAlignment="1">
      <alignment horizontal="center" vertical="center" shrinkToFit="1"/>
    </xf>
    <xf numFmtId="1" fontId="3" fillId="0" borderId="43" xfId="0" applyNumberFormat="1" applyFont="1" applyBorder="1" applyAlignment="1">
      <alignment horizontal="center" vertical="center" shrinkToFit="1"/>
    </xf>
    <xf numFmtId="0" fontId="5" fillId="0" borderId="0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left"/>
    </xf>
    <xf numFmtId="49" fontId="3" fillId="0" borderId="20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49" fontId="3" fillId="0" borderId="41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wrapText="1"/>
    </xf>
    <xf numFmtId="1" fontId="3" fillId="0" borderId="41" xfId="0" applyNumberFormat="1" applyFont="1" applyBorder="1" applyAlignment="1">
      <alignment horizontal="center" vertical="center" shrinkToFit="1"/>
    </xf>
    <xf numFmtId="1" fontId="3" fillId="0" borderId="32" xfId="0" applyNumberFormat="1" applyFont="1" applyBorder="1" applyAlignment="1">
      <alignment horizontal="center" vertical="center" shrinkToFit="1"/>
    </xf>
    <xf numFmtId="1" fontId="3" fillId="0" borderId="33" xfId="0" applyNumberFormat="1" applyFont="1" applyBorder="1" applyAlignment="1">
      <alignment horizontal="center" vertical="center" shrinkToFit="1"/>
    </xf>
    <xf numFmtId="1" fontId="3" fillId="0" borderId="44" xfId="0" applyNumberFormat="1" applyFont="1" applyBorder="1" applyAlignment="1">
      <alignment horizontal="center" vertical="center" shrinkToFit="1"/>
    </xf>
    <xf numFmtId="49" fontId="3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justify" wrapText="1"/>
    </xf>
    <xf numFmtId="49" fontId="3" fillId="0" borderId="3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87"/>
  <sheetViews>
    <sheetView showGridLines="0" tabSelected="1" zoomScale="120" zoomScaleNormal="120" workbookViewId="0">
      <selection activeCell="BK16" sqref="BK16:BU16"/>
    </sheetView>
  </sheetViews>
  <sheetFormatPr defaultColWidth="1.7109375" defaultRowHeight="12" x14ac:dyDescent="0.2"/>
  <cols>
    <col min="1" max="82" width="1.7109375" style="2"/>
    <col min="83" max="83" width="0.5703125" style="2" customWidth="1"/>
    <col min="84" max="16384" width="1.7109375" style="2"/>
  </cols>
  <sheetData>
    <row r="1" spans="1:82" s="1" customFormat="1" ht="10.5" x14ac:dyDescent="0.2">
      <c r="A1" s="118" t="s">
        <v>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8"/>
      <c r="CC1" s="118"/>
      <c r="CD1" s="118"/>
    </row>
    <row r="2" spans="1:82" s="1" customFormat="1" ht="24.75" customHeight="1" x14ac:dyDescent="0.2">
      <c r="A2" s="119" t="s">
        <v>84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  <c r="CD2" s="119"/>
    </row>
    <row r="3" spans="1:82" s="1" customFormat="1" ht="8.25" customHeight="1" x14ac:dyDescent="0.2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2"/>
      <c r="BP3" s="122"/>
      <c r="BQ3" s="122"/>
      <c r="BR3" s="122"/>
      <c r="BS3" s="122"/>
      <c r="BT3" s="122"/>
      <c r="BU3" s="122"/>
      <c r="BV3" s="122"/>
      <c r="BW3" s="122"/>
      <c r="BX3" s="122"/>
      <c r="BY3" s="122"/>
      <c r="BZ3" s="122"/>
      <c r="CA3" s="122"/>
      <c r="CB3" s="122"/>
      <c r="CC3" s="122"/>
      <c r="CD3" s="122"/>
    </row>
    <row r="4" spans="1:82" ht="12" customHeight="1" x14ac:dyDescent="0.2">
      <c r="A4" s="120" t="s">
        <v>44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20"/>
      <c r="BP4" s="120"/>
      <c r="BQ4" s="120"/>
      <c r="BR4" s="120"/>
      <c r="BS4" s="120"/>
      <c r="BT4" s="120"/>
      <c r="BU4" s="120"/>
      <c r="BV4" s="120"/>
      <c r="BW4" s="120"/>
      <c r="BX4" s="120"/>
      <c r="BY4" s="120"/>
      <c r="BZ4" s="120"/>
      <c r="CA4" s="120"/>
      <c r="CB4" s="120"/>
      <c r="CC4" s="120"/>
      <c r="CD4" s="120"/>
    </row>
    <row r="5" spans="1:82" s="1" customFormat="1" ht="9" customHeight="1" x14ac:dyDescent="0.2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</row>
    <row r="6" spans="1:82" ht="12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21" t="s">
        <v>5</v>
      </c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1"/>
      <c r="BP6" s="121"/>
      <c r="BQ6" s="121"/>
      <c r="BR6" s="121"/>
      <c r="BS6" s="121"/>
      <c r="BT6" s="121"/>
      <c r="BU6" s="121"/>
      <c r="BV6" s="121"/>
      <c r="BW6" s="121"/>
      <c r="BX6" s="121"/>
      <c r="BY6" s="121"/>
      <c r="BZ6" s="121"/>
      <c r="CA6" s="121"/>
      <c r="CB6" s="121"/>
      <c r="CC6" s="121"/>
      <c r="CD6" s="121"/>
    </row>
    <row r="7" spans="1:82" ht="12" customHeight="1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123" t="s">
        <v>126</v>
      </c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T7" s="123"/>
      <c r="BU7" s="123"/>
      <c r="BV7" s="123"/>
      <c r="BW7" s="123"/>
      <c r="BX7" s="123"/>
      <c r="BY7" s="123"/>
      <c r="BZ7" s="123"/>
      <c r="CA7" s="123"/>
      <c r="CB7" s="123"/>
      <c r="CC7" s="123"/>
      <c r="CD7" s="123"/>
    </row>
    <row r="8" spans="1:82" ht="12" customHeight="1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124" t="s">
        <v>45</v>
      </c>
      <c r="AW8" s="124"/>
      <c r="AX8" s="124"/>
      <c r="AY8" s="124"/>
      <c r="AZ8" s="124"/>
      <c r="BA8" s="124"/>
      <c r="BB8" s="124"/>
      <c r="BC8" s="124"/>
      <c r="BD8" s="124"/>
      <c r="BE8" s="124"/>
      <c r="BF8" s="124"/>
      <c r="BG8" s="124"/>
      <c r="BH8" s="124"/>
      <c r="BI8" s="124"/>
      <c r="BJ8" s="124"/>
      <c r="BK8" s="124"/>
      <c r="BL8" s="124"/>
      <c r="BM8" s="124"/>
      <c r="BN8" s="124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4"/>
      <c r="CA8" s="124"/>
      <c r="CB8" s="124"/>
      <c r="CC8" s="124"/>
      <c r="CD8" s="124"/>
    </row>
    <row r="9" spans="1:82" ht="12" customHeight="1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123"/>
      <c r="AW9" s="123"/>
      <c r="AX9" s="123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V9" s="123"/>
      <c r="BW9" s="123"/>
      <c r="BX9" s="123"/>
      <c r="BY9" s="123"/>
      <c r="BZ9" s="123"/>
      <c r="CA9" s="123"/>
      <c r="CB9" s="123"/>
      <c r="CC9" s="123"/>
      <c r="CD9" s="123"/>
    </row>
    <row r="10" spans="1:82" ht="12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124" t="s">
        <v>2</v>
      </c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  <c r="BM10" s="124"/>
      <c r="BN10" s="124"/>
      <c r="BO10" s="124"/>
      <c r="BP10" s="124"/>
      <c r="BQ10" s="124"/>
      <c r="BR10" s="124"/>
      <c r="BS10" s="124"/>
      <c r="BT10" s="124"/>
      <c r="BU10" s="124"/>
      <c r="BV10" s="124"/>
      <c r="BW10" s="124"/>
      <c r="BX10" s="124"/>
      <c r="BY10" s="124"/>
      <c r="BZ10" s="124"/>
      <c r="CA10" s="124"/>
      <c r="CB10" s="124"/>
      <c r="CC10" s="124"/>
      <c r="CD10" s="124"/>
    </row>
    <row r="11" spans="1:82" ht="12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3"/>
      <c r="BI11" s="123" t="s">
        <v>127</v>
      </c>
      <c r="BJ11" s="123"/>
      <c r="BK11" s="123"/>
      <c r="BL11" s="123"/>
      <c r="BM11" s="123"/>
      <c r="BN11" s="123"/>
      <c r="BO11" s="123"/>
      <c r="BP11" s="123"/>
      <c r="BQ11" s="123"/>
      <c r="BR11" s="123"/>
      <c r="BS11" s="123"/>
      <c r="BT11" s="123"/>
      <c r="BU11" s="123"/>
      <c r="BV11" s="123"/>
      <c r="BW11" s="123"/>
      <c r="BX11" s="123"/>
      <c r="BY11" s="123"/>
      <c r="BZ11" s="123"/>
      <c r="CA11" s="123"/>
    </row>
    <row r="12" spans="1:82" ht="12" customHeight="1" x14ac:dyDescent="0.2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5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124" t="s">
        <v>3</v>
      </c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5"/>
      <c r="BI12" s="124" t="s">
        <v>4</v>
      </c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</row>
    <row r="13" spans="1:82" ht="12" customHeight="1" x14ac:dyDescent="0.2">
      <c r="A13" s="26"/>
      <c r="B13" s="24"/>
      <c r="C13" s="24"/>
      <c r="D13" s="13"/>
      <c r="E13" s="24"/>
      <c r="F13" s="24"/>
      <c r="G13" s="24"/>
      <c r="H13" s="24"/>
      <c r="I13" s="24"/>
      <c r="J13" s="24"/>
      <c r="K13" s="24"/>
      <c r="L13" s="24"/>
      <c r="M13" s="26"/>
      <c r="N13" s="26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6" t="s">
        <v>17</v>
      </c>
      <c r="AW13" s="103" t="s">
        <v>62</v>
      </c>
      <c r="AX13" s="103"/>
      <c r="AY13" s="2" t="s">
        <v>17</v>
      </c>
      <c r="AZ13" s="103" t="s">
        <v>147</v>
      </c>
      <c r="BA13" s="103"/>
      <c r="BB13" s="103"/>
      <c r="BC13" s="103"/>
      <c r="BD13" s="103"/>
      <c r="BE13" s="103"/>
      <c r="BF13" s="103"/>
      <c r="BG13" s="103"/>
      <c r="BH13" s="96" t="s">
        <v>18</v>
      </c>
      <c r="BI13" s="96"/>
      <c r="BJ13" s="115" t="s">
        <v>128</v>
      </c>
      <c r="BK13" s="115"/>
      <c r="BL13" s="113" t="s">
        <v>19</v>
      </c>
      <c r="BM13" s="113"/>
      <c r="BN13" s="113"/>
      <c r="BO13" s="113"/>
      <c r="BP13" s="113"/>
      <c r="BQ13" s="113"/>
      <c r="BR13" s="113"/>
      <c r="BS13" s="113"/>
      <c r="BT13" s="113"/>
      <c r="BU13" s="113"/>
      <c r="BV13" s="113"/>
      <c r="BW13" s="113"/>
      <c r="BX13" s="113"/>
      <c r="BY13" s="113"/>
      <c r="BZ13" s="113"/>
      <c r="CA13" s="113"/>
      <c r="CB13" s="113"/>
      <c r="CC13" s="113"/>
      <c r="CD13" s="113"/>
    </row>
    <row r="14" spans="1:82" ht="3" customHeight="1" x14ac:dyDescent="0.2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3"/>
      <c r="BC14" s="113"/>
      <c r="BD14" s="113"/>
      <c r="BE14" s="113"/>
      <c r="BF14" s="113"/>
      <c r="BG14" s="113"/>
      <c r="BH14" s="113"/>
      <c r="BI14" s="113"/>
      <c r="BJ14" s="113"/>
      <c r="BK14" s="113"/>
      <c r="BL14" s="113"/>
      <c r="BM14" s="113"/>
      <c r="BN14" s="113"/>
      <c r="BO14" s="113"/>
      <c r="BP14" s="113"/>
      <c r="BQ14" s="113"/>
      <c r="BR14" s="113"/>
      <c r="BS14" s="113"/>
      <c r="BT14" s="113"/>
      <c r="BU14" s="113"/>
      <c r="BV14" s="113"/>
      <c r="BW14" s="113"/>
      <c r="BX14" s="113"/>
      <c r="BY14" s="113"/>
      <c r="BZ14" s="113"/>
      <c r="CA14" s="113"/>
      <c r="CB14" s="113"/>
      <c r="CC14" s="113"/>
      <c r="CD14" s="113"/>
    </row>
    <row r="15" spans="1:82" ht="12.75" customHeight="1" thickBot="1" x14ac:dyDescent="0.25">
      <c r="A15" s="100" t="s">
        <v>20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1" t="s">
        <v>128</v>
      </c>
      <c r="AK15" s="101"/>
      <c r="AL15" s="112" t="s">
        <v>38</v>
      </c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4"/>
      <c r="BV15" s="102" t="s">
        <v>6</v>
      </c>
      <c r="BW15" s="102"/>
      <c r="BX15" s="102"/>
      <c r="BY15" s="102"/>
      <c r="BZ15" s="102"/>
      <c r="CA15" s="102"/>
      <c r="CB15" s="102"/>
      <c r="CC15" s="102"/>
      <c r="CD15" s="102"/>
    </row>
    <row r="16" spans="1:82" ht="12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 t="s">
        <v>86</v>
      </c>
      <c r="R16" s="101" t="s">
        <v>128</v>
      </c>
      <c r="S16" s="101"/>
      <c r="T16" s="9" t="s">
        <v>46</v>
      </c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R16" s="100" t="s">
        <v>18</v>
      </c>
      <c r="AS16" s="100"/>
      <c r="AT16" s="101" t="s">
        <v>135</v>
      </c>
      <c r="AU16" s="101"/>
      <c r="AV16" s="112" t="s">
        <v>36</v>
      </c>
      <c r="AW16" s="112"/>
      <c r="AX16" s="112"/>
      <c r="AY16" s="101" t="s">
        <v>145</v>
      </c>
      <c r="AZ16" s="101"/>
      <c r="BA16" s="9" t="s">
        <v>47</v>
      </c>
      <c r="BD16" s="9"/>
      <c r="BE16" s="9"/>
      <c r="BK16" s="96" t="s">
        <v>7</v>
      </c>
      <c r="BL16" s="96"/>
      <c r="BM16" s="96"/>
      <c r="BN16" s="96"/>
      <c r="BO16" s="96"/>
      <c r="BP16" s="96"/>
      <c r="BQ16" s="96"/>
      <c r="BR16" s="96"/>
      <c r="BS16" s="96"/>
      <c r="BT16" s="96"/>
      <c r="BU16" s="97"/>
      <c r="BV16" s="109" t="s">
        <v>8</v>
      </c>
      <c r="BW16" s="110"/>
      <c r="BX16" s="110"/>
      <c r="BY16" s="110"/>
      <c r="BZ16" s="110"/>
      <c r="CA16" s="110"/>
      <c r="CB16" s="110"/>
      <c r="CC16" s="110"/>
      <c r="CD16" s="111"/>
    </row>
    <row r="17" spans="1:82" ht="12.75" customHeight="1" x14ac:dyDescent="0.2">
      <c r="A17" s="96" t="s">
        <v>16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6" t="s">
        <v>17</v>
      </c>
      <c r="AD17" s="103" t="s">
        <v>128</v>
      </c>
      <c r="AE17" s="103"/>
      <c r="AF17" s="2" t="s">
        <v>17</v>
      </c>
      <c r="AG17" s="103" t="s">
        <v>153</v>
      </c>
      <c r="AH17" s="103"/>
      <c r="AI17" s="103"/>
      <c r="AJ17" s="103"/>
      <c r="AK17" s="103"/>
      <c r="AL17" s="103"/>
      <c r="AM17" s="103"/>
      <c r="AN17" s="103"/>
      <c r="AO17" s="96" t="s">
        <v>18</v>
      </c>
      <c r="AP17" s="96"/>
      <c r="AQ17" s="115" t="s">
        <v>128</v>
      </c>
      <c r="AR17" s="115"/>
      <c r="AS17" s="113" t="s">
        <v>48</v>
      </c>
      <c r="AT17" s="113"/>
      <c r="AU17" s="113"/>
      <c r="AV17" s="113"/>
      <c r="AW17" s="113"/>
      <c r="AX17" s="113"/>
      <c r="AY17" s="113"/>
      <c r="AZ17" s="113"/>
      <c r="BA17" s="113"/>
      <c r="BB17" s="113"/>
      <c r="BC17" s="113"/>
      <c r="BD17" s="113"/>
      <c r="BE17" s="113"/>
      <c r="BF17" s="113"/>
      <c r="BG17" s="113"/>
      <c r="BH17" s="113"/>
      <c r="BI17" s="113"/>
      <c r="BJ17" s="113"/>
      <c r="BK17" s="96" t="s">
        <v>9</v>
      </c>
      <c r="BL17" s="96"/>
      <c r="BM17" s="96"/>
      <c r="BN17" s="96"/>
      <c r="BO17" s="96"/>
      <c r="BP17" s="96"/>
      <c r="BQ17" s="96"/>
      <c r="BR17" s="96"/>
      <c r="BS17" s="96"/>
      <c r="BT17" s="96"/>
      <c r="BU17" s="97"/>
      <c r="BV17" s="88" t="s">
        <v>162</v>
      </c>
      <c r="BW17" s="89"/>
      <c r="BX17" s="89"/>
      <c r="BY17" s="89"/>
      <c r="BZ17" s="89"/>
      <c r="CA17" s="89"/>
      <c r="CB17" s="89"/>
      <c r="CC17" s="89"/>
      <c r="CD17" s="90"/>
    </row>
    <row r="18" spans="1:82" ht="12.75" customHeight="1" x14ac:dyDescent="0.2">
      <c r="A18" s="2" t="s">
        <v>12</v>
      </c>
      <c r="J18" s="13"/>
      <c r="K18" s="13"/>
      <c r="L18" s="13"/>
      <c r="M18" s="13"/>
      <c r="N18" s="13"/>
      <c r="O18" s="13"/>
      <c r="P18" s="13"/>
      <c r="Q18" s="24"/>
      <c r="R18" s="24"/>
      <c r="S18" s="24"/>
      <c r="T18" s="24"/>
      <c r="U18" s="103" t="s">
        <v>89</v>
      </c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96" t="s">
        <v>50</v>
      </c>
      <c r="BL18" s="96"/>
      <c r="BM18" s="96"/>
      <c r="BN18" s="96"/>
      <c r="BO18" s="96"/>
      <c r="BP18" s="96"/>
      <c r="BQ18" s="96"/>
      <c r="BR18" s="96"/>
      <c r="BS18" s="96"/>
      <c r="BT18" s="96"/>
      <c r="BU18" s="97"/>
      <c r="BV18" s="104"/>
      <c r="BW18" s="102"/>
      <c r="BX18" s="102"/>
      <c r="BY18" s="102"/>
      <c r="BZ18" s="102"/>
      <c r="CA18" s="102"/>
      <c r="CB18" s="102"/>
      <c r="CC18" s="102"/>
      <c r="CD18" s="105"/>
    </row>
    <row r="19" spans="1:82" ht="12.75" customHeight="1" x14ac:dyDescent="0.2">
      <c r="A19" s="2" t="s">
        <v>13</v>
      </c>
      <c r="J19" s="13"/>
      <c r="K19" s="13"/>
      <c r="L19" s="13"/>
      <c r="M19" s="13"/>
      <c r="N19" s="13"/>
      <c r="O19" s="13"/>
      <c r="P19" s="13"/>
      <c r="Q19" s="13"/>
      <c r="R19" s="13"/>
      <c r="S19" s="24"/>
      <c r="T19" s="24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96" t="s">
        <v>50</v>
      </c>
      <c r="BL19" s="96"/>
      <c r="BM19" s="96"/>
      <c r="BN19" s="96"/>
      <c r="BO19" s="96"/>
      <c r="BP19" s="96"/>
      <c r="BQ19" s="96"/>
      <c r="BR19" s="96"/>
      <c r="BS19" s="96"/>
      <c r="BT19" s="96"/>
      <c r="BU19" s="97"/>
      <c r="BV19" s="106"/>
      <c r="BW19" s="107"/>
      <c r="BX19" s="107"/>
      <c r="BY19" s="107"/>
      <c r="BZ19" s="107"/>
      <c r="CA19" s="107"/>
      <c r="CB19" s="107"/>
      <c r="CC19" s="107"/>
      <c r="CD19" s="108"/>
    </row>
    <row r="20" spans="1:82" ht="12.75" customHeight="1" x14ac:dyDescent="0.2">
      <c r="A20" s="2" t="s">
        <v>14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96" t="s">
        <v>49</v>
      </c>
      <c r="BL20" s="96"/>
      <c r="BM20" s="96"/>
      <c r="BN20" s="96"/>
      <c r="BO20" s="96"/>
      <c r="BP20" s="96"/>
      <c r="BQ20" s="96"/>
      <c r="BR20" s="96"/>
      <c r="BS20" s="96"/>
      <c r="BT20" s="96"/>
      <c r="BU20" s="97"/>
      <c r="BV20" s="88" t="s">
        <v>90</v>
      </c>
      <c r="BW20" s="89"/>
      <c r="BX20" s="89"/>
      <c r="BY20" s="89"/>
      <c r="BZ20" s="89"/>
      <c r="CA20" s="89"/>
      <c r="CB20" s="89"/>
      <c r="CC20" s="89"/>
      <c r="CD20" s="90"/>
    </row>
    <row r="21" spans="1:82" ht="12.75" customHeight="1" x14ac:dyDescent="0.2">
      <c r="A21" s="2" t="s">
        <v>15</v>
      </c>
      <c r="J21" s="13"/>
      <c r="K21" s="13"/>
      <c r="L21" s="13"/>
      <c r="M21" s="24"/>
      <c r="N21" s="24"/>
      <c r="O21" s="24"/>
      <c r="P21" s="24"/>
      <c r="Q21" s="24"/>
      <c r="R21" s="24"/>
      <c r="S21" s="24"/>
      <c r="T21" s="24"/>
      <c r="U21" s="86" t="s">
        <v>89</v>
      </c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96" t="s">
        <v>35</v>
      </c>
      <c r="BL21" s="96"/>
      <c r="BM21" s="96"/>
      <c r="BN21" s="96"/>
      <c r="BO21" s="96"/>
      <c r="BP21" s="96"/>
      <c r="BQ21" s="96"/>
      <c r="BR21" s="96"/>
      <c r="BS21" s="96"/>
      <c r="BT21" s="96"/>
      <c r="BU21" s="97"/>
      <c r="BV21" s="88"/>
      <c r="BW21" s="89"/>
      <c r="BX21" s="89"/>
      <c r="BY21" s="89"/>
      <c r="BZ21" s="89"/>
      <c r="CA21" s="89"/>
      <c r="CB21" s="89"/>
      <c r="CC21" s="89"/>
      <c r="CD21" s="90"/>
    </row>
    <row r="22" spans="1:82" ht="12.75" customHeight="1" thickBot="1" x14ac:dyDescent="0.25">
      <c r="A22" s="2" t="s">
        <v>87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96" t="s">
        <v>10</v>
      </c>
      <c r="BL22" s="96"/>
      <c r="BM22" s="96"/>
      <c r="BN22" s="96"/>
      <c r="BO22" s="96"/>
      <c r="BP22" s="96"/>
      <c r="BQ22" s="96"/>
      <c r="BR22" s="96"/>
      <c r="BS22" s="96"/>
      <c r="BT22" s="96"/>
      <c r="BU22" s="97"/>
      <c r="BV22" s="93" t="s">
        <v>11</v>
      </c>
      <c r="BW22" s="94"/>
      <c r="BX22" s="94"/>
      <c r="BY22" s="94"/>
      <c r="BZ22" s="94"/>
      <c r="CA22" s="94"/>
      <c r="CB22" s="94"/>
      <c r="CC22" s="94"/>
      <c r="CD22" s="95"/>
    </row>
    <row r="23" spans="1:82" ht="29.25" customHeight="1" x14ac:dyDescent="0.2">
      <c r="A23" s="117" t="s">
        <v>51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7"/>
      <c r="AY23" s="117"/>
      <c r="AZ23" s="117"/>
      <c r="BA23" s="117"/>
      <c r="BB23" s="117"/>
      <c r="BC23" s="117"/>
      <c r="BD23" s="117"/>
      <c r="BE23" s="117"/>
      <c r="BF23" s="117"/>
      <c r="BG23" s="117"/>
      <c r="BH23" s="117"/>
      <c r="BI23" s="117"/>
      <c r="BJ23" s="117"/>
      <c r="BK23" s="117"/>
      <c r="BL23" s="117"/>
      <c r="BM23" s="117"/>
      <c r="BN23" s="117"/>
      <c r="BO23" s="117"/>
      <c r="BP23" s="117"/>
      <c r="BQ23" s="117"/>
      <c r="BR23" s="117"/>
      <c r="BS23" s="117"/>
      <c r="BT23" s="117"/>
      <c r="BU23" s="117"/>
      <c r="BV23" s="117"/>
      <c r="BW23" s="117"/>
      <c r="BX23" s="117"/>
      <c r="BY23" s="117"/>
      <c r="BZ23" s="117"/>
      <c r="CA23" s="117"/>
      <c r="CB23" s="117"/>
      <c r="CC23" s="117"/>
      <c r="CD23" s="117"/>
    </row>
    <row r="24" spans="1:82" x14ac:dyDescent="0.2">
      <c r="A24" s="7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7"/>
      <c r="BH24" s="7"/>
      <c r="BI24" s="7"/>
      <c r="BJ24" s="7"/>
      <c r="BK24" s="7"/>
      <c r="BL24" s="7"/>
      <c r="BM24" s="7"/>
      <c r="BN24" s="11"/>
      <c r="BO24" s="11"/>
      <c r="BP24" s="11"/>
      <c r="BQ24" s="11"/>
      <c r="BR24" s="14"/>
      <c r="BS24" s="14"/>
      <c r="BT24" s="14"/>
      <c r="BU24" s="7"/>
      <c r="BV24" s="7"/>
      <c r="BW24" s="7"/>
      <c r="BX24" s="7"/>
      <c r="BY24" s="7"/>
      <c r="BZ24" s="7"/>
      <c r="CA24" s="7"/>
      <c r="CB24" s="7"/>
      <c r="CC24" s="7"/>
      <c r="CD24" s="7"/>
    </row>
    <row r="25" spans="1:82" ht="12.75" customHeight="1" x14ac:dyDescent="0.2">
      <c r="A25" s="99" t="s">
        <v>85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 t="s">
        <v>56</v>
      </c>
      <c r="X25" s="79"/>
      <c r="Y25" s="79"/>
      <c r="Z25" s="79"/>
      <c r="AA25" s="79"/>
      <c r="AB25" s="79"/>
      <c r="AC25" s="79"/>
      <c r="AD25" s="79"/>
      <c r="AE25" s="79"/>
      <c r="AF25" s="86" t="s">
        <v>55</v>
      </c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</row>
    <row r="26" spans="1:82" ht="12" customHeight="1" x14ac:dyDescent="0.2">
      <c r="A26" s="99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18"/>
      <c r="AG26" s="15"/>
      <c r="AH26" s="15"/>
      <c r="AI26" s="15"/>
      <c r="AJ26" s="15"/>
      <c r="AK26" s="18"/>
      <c r="AL26" s="18"/>
      <c r="AM26" s="28" t="s">
        <v>53</v>
      </c>
      <c r="AN26" s="116" t="s">
        <v>128</v>
      </c>
      <c r="AO26" s="116"/>
      <c r="AP26" s="19" t="s">
        <v>37</v>
      </c>
      <c r="AQ26" s="15"/>
      <c r="AR26" s="15"/>
      <c r="AS26" s="15"/>
      <c r="AT26" s="15"/>
      <c r="AU26" s="15"/>
      <c r="AV26" s="15"/>
      <c r="AW26" s="17"/>
      <c r="AX26" s="15"/>
      <c r="AY26" s="15"/>
      <c r="AZ26" s="15"/>
      <c r="BA26" s="15"/>
      <c r="BB26" s="18"/>
      <c r="BC26" s="18"/>
      <c r="BD26" s="28" t="s">
        <v>53</v>
      </c>
      <c r="BE26" s="116" t="s">
        <v>135</v>
      </c>
      <c r="BF26" s="116"/>
      <c r="BG26" s="19" t="s">
        <v>37</v>
      </c>
      <c r="BH26" s="15"/>
      <c r="BI26" s="15"/>
      <c r="BJ26" s="15"/>
      <c r="BK26" s="15"/>
      <c r="BL26" s="15"/>
      <c r="BM26" s="15"/>
      <c r="BN26" s="17"/>
      <c r="BO26" s="15"/>
      <c r="BP26" s="15"/>
      <c r="BQ26" s="15"/>
      <c r="BR26" s="15"/>
      <c r="BS26" s="18"/>
      <c r="BT26" s="18"/>
      <c r="BU26" s="28" t="s">
        <v>53</v>
      </c>
      <c r="BV26" s="116" t="s">
        <v>145</v>
      </c>
      <c r="BW26" s="116"/>
      <c r="BX26" s="19" t="s">
        <v>37</v>
      </c>
      <c r="BY26" s="15"/>
      <c r="BZ26" s="15"/>
      <c r="CA26" s="15"/>
      <c r="CB26" s="15"/>
      <c r="CC26" s="15"/>
      <c r="CD26" s="15"/>
    </row>
    <row r="27" spans="1:82" x14ac:dyDescent="0.2">
      <c r="A27" s="99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92" t="s">
        <v>57</v>
      </c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1" t="s">
        <v>58</v>
      </c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1" t="s">
        <v>54</v>
      </c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  <c r="CD27" s="92"/>
    </row>
    <row r="28" spans="1:82" ht="39" customHeight="1" x14ac:dyDescent="0.2">
      <c r="A28" s="99" t="s">
        <v>40</v>
      </c>
      <c r="B28" s="79"/>
      <c r="C28" s="79"/>
      <c r="D28" s="79"/>
      <c r="E28" s="79"/>
      <c r="F28" s="79" t="s">
        <v>41</v>
      </c>
      <c r="G28" s="79"/>
      <c r="H28" s="79"/>
      <c r="I28" s="79"/>
      <c r="J28" s="79"/>
      <c r="K28" s="79" t="s">
        <v>42</v>
      </c>
      <c r="L28" s="79"/>
      <c r="M28" s="79"/>
      <c r="N28" s="79"/>
      <c r="O28" s="79"/>
      <c r="P28" s="79"/>
      <c r="Q28" s="79"/>
      <c r="R28" s="79" t="s">
        <v>43</v>
      </c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99" t="s">
        <v>52</v>
      </c>
      <c r="AG28" s="79"/>
      <c r="AH28" s="79"/>
      <c r="AI28" s="79"/>
      <c r="AJ28" s="79"/>
      <c r="AK28" s="79"/>
      <c r="AL28" s="83" t="s">
        <v>21</v>
      </c>
      <c r="AM28" s="84"/>
      <c r="AN28" s="84"/>
      <c r="AO28" s="84"/>
      <c r="AP28" s="84"/>
      <c r="AQ28" s="99"/>
      <c r="AR28" s="83" t="s">
        <v>66</v>
      </c>
      <c r="AS28" s="84"/>
      <c r="AT28" s="84"/>
      <c r="AU28" s="84"/>
      <c r="AV28" s="84"/>
      <c r="AW28" s="79" t="s">
        <v>52</v>
      </c>
      <c r="AX28" s="79"/>
      <c r="AY28" s="79"/>
      <c r="AZ28" s="79"/>
      <c r="BA28" s="79"/>
      <c r="BB28" s="79"/>
      <c r="BC28" s="83" t="s">
        <v>21</v>
      </c>
      <c r="BD28" s="84"/>
      <c r="BE28" s="84"/>
      <c r="BF28" s="84"/>
      <c r="BG28" s="84"/>
      <c r="BH28" s="99"/>
      <c r="BI28" s="83" t="s">
        <v>66</v>
      </c>
      <c r="BJ28" s="84"/>
      <c r="BK28" s="84"/>
      <c r="BL28" s="84"/>
      <c r="BM28" s="84"/>
      <c r="BN28" s="79" t="s">
        <v>52</v>
      </c>
      <c r="BO28" s="79"/>
      <c r="BP28" s="79"/>
      <c r="BQ28" s="79"/>
      <c r="BR28" s="79"/>
      <c r="BS28" s="79"/>
      <c r="BT28" s="83" t="s">
        <v>21</v>
      </c>
      <c r="BU28" s="84"/>
      <c r="BV28" s="84"/>
      <c r="BW28" s="84"/>
      <c r="BX28" s="84"/>
      <c r="BY28" s="99"/>
      <c r="BZ28" s="83" t="s">
        <v>66</v>
      </c>
      <c r="CA28" s="84"/>
      <c r="CB28" s="84"/>
      <c r="CC28" s="84"/>
      <c r="CD28" s="84"/>
    </row>
    <row r="29" spans="1:82" ht="12.75" thickBot="1" x14ac:dyDescent="0.25">
      <c r="A29" s="80" t="s">
        <v>22</v>
      </c>
      <c r="B29" s="80"/>
      <c r="C29" s="80"/>
      <c r="D29" s="80"/>
      <c r="E29" s="80"/>
      <c r="F29" s="80" t="s">
        <v>23</v>
      </c>
      <c r="G29" s="80"/>
      <c r="H29" s="80"/>
      <c r="I29" s="80"/>
      <c r="J29" s="80"/>
      <c r="K29" s="80" t="s">
        <v>24</v>
      </c>
      <c r="L29" s="80"/>
      <c r="M29" s="80"/>
      <c r="N29" s="80"/>
      <c r="O29" s="80"/>
      <c r="P29" s="80"/>
      <c r="Q29" s="80"/>
      <c r="R29" s="80" t="s">
        <v>25</v>
      </c>
      <c r="S29" s="80"/>
      <c r="T29" s="80"/>
      <c r="U29" s="80"/>
      <c r="V29" s="80"/>
      <c r="W29" s="80" t="s">
        <v>26</v>
      </c>
      <c r="X29" s="80"/>
      <c r="Y29" s="80"/>
      <c r="Z29" s="80"/>
      <c r="AA29" s="80"/>
      <c r="AB29" s="80"/>
      <c r="AC29" s="80"/>
      <c r="AD29" s="80"/>
      <c r="AE29" s="80"/>
      <c r="AF29" s="80" t="s">
        <v>27</v>
      </c>
      <c r="AG29" s="80"/>
      <c r="AH29" s="80"/>
      <c r="AI29" s="80"/>
      <c r="AJ29" s="80"/>
      <c r="AK29" s="80"/>
      <c r="AL29" s="81" t="s">
        <v>28</v>
      </c>
      <c r="AM29" s="82"/>
      <c r="AN29" s="82"/>
      <c r="AO29" s="82"/>
      <c r="AP29" s="82"/>
      <c r="AQ29" s="98"/>
      <c r="AR29" s="81" t="s">
        <v>29</v>
      </c>
      <c r="AS29" s="82"/>
      <c r="AT29" s="82"/>
      <c r="AU29" s="82"/>
      <c r="AV29" s="82"/>
      <c r="AW29" s="80" t="s">
        <v>30</v>
      </c>
      <c r="AX29" s="80"/>
      <c r="AY29" s="80"/>
      <c r="AZ29" s="80"/>
      <c r="BA29" s="80"/>
      <c r="BB29" s="80"/>
      <c r="BC29" s="81" t="s">
        <v>39</v>
      </c>
      <c r="BD29" s="82"/>
      <c r="BE29" s="82"/>
      <c r="BF29" s="82"/>
      <c r="BG29" s="82"/>
      <c r="BH29" s="98"/>
      <c r="BI29" s="81" t="s">
        <v>59</v>
      </c>
      <c r="BJ29" s="82"/>
      <c r="BK29" s="82"/>
      <c r="BL29" s="82"/>
      <c r="BM29" s="82"/>
      <c r="BN29" s="80" t="s">
        <v>60</v>
      </c>
      <c r="BO29" s="80"/>
      <c r="BP29" s="80"/>
      <c r="BQ29" s="80"/>
      <c r="BR29" s="80"/>
      <c r="BS29" s="80"/>
      <c r="BT29" s="81" t="s">
        <v>61</v>
      </c>
      <c r="BU29" s="82"/>
      <c r="BV29" s="82"/>
      <c r="BW29" s="82"/>
      <c r="BX29" s="82"/>
      <c r="BY29" s="98"/>
      <c r="BZ29" s="81" t="s">
        <v>62</v>
      </c>
      <c r="CA29" s="82"/>
      <c r="CB29" s="82"/>
      <c r="CC29" s="82"/>
      <c r="CD29" s="82"/>
    </row>
    <row r="30" spans="1:82" s="45" customFormat="1" ht="12.75" thickBot="1" x14ac:dyDescent="0.25">
      <c r="A30" s="125" t="s">
        <v>91</v>
      </c>
      <c r="B30" s="85"/>
      <c r="C30" s="85"/>
      <c r="D30" s="85"/>
      <c r="E30" s="85"/>
      <c r="F30" s="85" t="s">
        <v>92</v>
      </c>
      <c r="G30" s="85"/>
      <c r="H30" s="85"/>
      <c r="I30" s="85"/>
      <c r="J30" s="85"/>
      <c r="K30" s="85" t="s">
        <v>93</v>
      </c>
      <c r="L30" s="85"/>
      <c r="M30" s="85"/>
      <c r="N30" s="85"/>
      <c r="O30" s="85"/>
      <c r="P30" s="85"/>
      <c r="Q30" s="85"/>
      <c r="R30" s="85" t="s">
        <v>94</v>
      </c>
      <c r="S30" s="85"/>
      <c r="T30" s="85"/>
      <c r="U30" s="85"/>
      <c r="V30" s="85"/>
      <c r="W30" s="85" t="s">
        <v>114</v>
      </c>
      <c r="X30" s="85"/>
      <c r="Y30" s="85"/>
      <c r="Z30" s="85"/>
      <c r="AA30" s="85"/>
      <c r="AB30" s="85"/>
      <c r="AC30" s="85"/>
      <c r="AD30" s="85"/>
      <c r="AE30" s="85"/>
      <c r="AF30" s="59">
        <v>882100.6</v>
      </c>
      <c r="AG30" s="59"/>
      <c r="AH30" s="59"/>
      <c r="AI30" s="59"/>
      <c r="AJ30" s="59"/>
      <c r="AK30" s="59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53">
        <v>882100.6</v>
      </c>
      <c r="AX30" s="53"/>
      <c r="AY30" s="53"/>
      <c r="AZ30" s="53"/>
      <c r="BA30" s="53"/>
      <c r="BB30" s="5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53">
        <v>882100.6</v>
      </c>
      <c r="BO30" s="53"/>
      <c r="BP30" s="53"/>
      <c r="BQ30" s="53"/>
      <c r="BR30" s="53"/>
      <c r="BS30" s="5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4"/>
    </row>
    <row r="31" spans="1:82" s="45" customFormat="1" ht="12.75" thickBot="1" x14ac:dyDescent="0.25">
      <c r="A31" s="125" t="s">
        <v>91</v>
      </c>
      <c r="B31" s="85"/>
      <c r="C31" s="85"/>
      <c r="D31" s="85"/>
      <c r="E31" s="85"/>
      <c r="F31" s="85" t="s">
        <v>92</v>
      </c>
      <c r="G31" s="85"/>
      <c r="H31" s="85"/>
      <c r="I31" s="85"/>
      <c r="J31" s="85"/>
      <c r="K31" s="85" t="s">
        <v>93</v>
      </c>
      <c r="L31" s="85"/>
      <c r="M31" s="85"/>
      <c r="N31" s="85"/>
      <c r="O31" s="85"/>
      <c r="P31" s="85"/>
      <c r="Q31" s="85"/>
      <c r="R31" s="85" t="s">
        <v>94</v>
      </c>
      <c r="S31" s="85"/>
      <c r="T31" s="85"/>
      <c r="U31" s="85"/>
      <c r="V31" s="85"/>
      <c r="W31" s="85" t="s">
        <v>131</v>
      </c>
      <c r="X31" s="85"/>
      <c r="Y31" s="85"/>
      <c r="Z31" s="85"/>
      <c r="AA31" s="85"/>
      <c r="AB31" s="85"/>
      <c r="AC31" s="85"/>
      <c r="AD31" s="85"/>
      <c r="AE31" s="85"/>
      <c r="AF31" s="59">
        <v>0</v>
      </c>
      <c r="AG31" s="59"/>
      <c r="AH31" s="59"/>
      <c r="AI31" s="59"/>
      <c r="AJ31" s="59"/>
      <c r="AK31" s="59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53"/>
      <c r="AX31" s="53"/>
      <c r="AY31" s="53"/>
      <c r="AZ31" s="53"/>
      <c r="BA31" s="53"/>
      <c r="BB31" s="5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53"/>
      <c r="BO31" s="53"/>
      <c r="BP31" s="53"/>
      <c r="BQ31" s="53"/>
      <c r="BR31" s="53"/>
      <c r="BS31" s="5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4"/>
    </row>
    <row r="32" spans="1:82" s="45" customFormat="1" ht="12.75" thickBot="1" x14ac:dyDescent="0.25">
      <c r="A32" s="55" t="s">
        <v>91</v>
      </c>
      <c r="B32" s="56"/>
      <c r="C32" s="56"/>
      <c r="D32" s="56"/>
      <c r="E32" s="56"/>
      <c r="F32" s="56" t="s">
        <v>92</v>
      </c>
      <c r="G32" s="56"/>
      <c r="H32" s="56"/>
      <c r="I32" s="56"/>
      <c r="J32" s="56"/>
      <c r="K32" s="56" t="s">
        <v>93</v>
      </c>
      <c r="L32" s="56"/>
      <c r="M32" s="56"/>
      <c r="N32" s="56"/>
      <c r="O32" s="56"/>
      <c r="P32" s="56"/>
      <c r="Q32" s="56"/>
      <c r="R32" s="56" t="s">
        <v>95</v>
      </c>
      <c r="S32" s="56"/>
      <c r="T32" s="56"/>
      <c r="U32" s="56"/>
      <c r="V32" s="56"/>
      <c r="W32" s="56" t="s">
        <v>115</v>
      </c>
      <c r="X32" s="56"/>
      <c r="Y32" s="56"/>
      <c r="Z32" s="56"/>
      <c r="AA32" s="56"/>
      <c r="AB32" s="56"/>
      <c r="AC32" s="56"/>
      <c r="AD32" s="56"/>
      <c r="AE32" s="56"/>
      <c r="AF32" s="59">
        <v>266394.40000000002</v>
      </c>
      <c r="AG32" s="59"/>
      <c r="AH32" s="59"/>
      <c r="AI32" s="59"/>
      <c r="AJ32" s="59"/>
      <c r="AK32" s="59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3">
        <v>266394.40000000002</v>
      </c>
      <c r="AX32" s="53"/>
      <c r="AY32" s="53"/>
      <c r="AZ32" s="53"/>
      <c r="BA32" s="53"/>
      <c r="BB32" s="53"/>
      <c r="BC32" s="52"/>
      <c r="BD32" s="52"/>
      <c r="BE32" s="52"/>
      <c r="BF32" s="52"/>
      <c r="BG32" s="52"/>
      <c r="BH32" s="52"/>
      <c r="BI32" s="52"/>
      <c r="BJ32" s="52"/>
      <c r="BK32" s="52"/>
      <c r="BL32" s="52"/>
      <c r="BM32" s="52"/>
      <c r="BN32" s="53">
        <v>266394.40000000002</v>
      </c>
      <c r="BO32" s="53"/>
      <c r="BP32" s="53"/>
      <c r="BQ32" s="53"/>
      <c r="BR32" s="53"/>
      <c r="BS32" s="53"/>
      <c r="BT32" s="52"/>
      <c r="BU32" s="52"/>
      <c r="BV32" s="52"/>
      <c r="BW32" s="52"/>
      <c r="BX32" s="52"/>
      <c r="BY32" s="52"/>
      <c r="BZ32" s="52"/>
      <c r="CA32" s="52"/>
      <c r="CB32" s="52"/>
      <c r="CC32" s="52"/>
      <c r="CD32" s="54"/>
    </row>
    <row r="33" spans="1:82" s="43" customFormat="1" ht="12.75" thickBot="1" x14ac:dyDescent="0.25">
      <c r="A33" s="55" t="s">
        <v>91</v>
      </c>
      <c r="B33" s="56"/>
      <c r="C33" s="56"/>
      <c r="D33" s="56"/>
      <c r="E33" s="56"/>
      <c r="F33" s="56" t="s">
        <v>96</v>
      </c>
      <c r="G33" s="56"/>
      <c r="H33" s="56"/>
      <c r="I33" s="56"/>
      <c r="J33" s="56"/>
      <c r="K33" s="56" t="s">
        <v>93</v>
      </c>
      <c r="L33" s="56"/>
      <c r="M33" s="56"/>
      <c r="N33" s="56"/>
      <c r="O33" s="56"/>
      <c r="P33" s="56"/>
      <c r="Q33" s="56"/>
      <c r="R33" s="56" t="s">
        <v>94</v>
      </c>
      <c r="S33" s="56"/>
      <c r="T33" s="56"/>
      <c r="U33" s="56"/>
      <c r="V33" s="56"/>
      <c r="W33" s="56" t="s">
        <v>114</v>
      </c>
      <c r="X33" s="56"/>
      <c r="Y33" s="56"/>
      <c r="Z33" s="56"/>
      <c r="AA33" s="56"/>
      <c r="AB33" s="56"/>
      <c r="AC33" s="56"/>
      <c r="AD33" s="56"/>
      <c r="AE33" s="56"/>
      <c r="AF33" s="59">
        <v>1702979</v>
      </c>
      <c r="AG33" s="59"/>
      <c r="AH33" s="59"/>
      <c r="AI33" s="59"/>
      <c r="AJ33" s="59"/>
      <c r="AK33" s="59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3">
        <v>1702979</v>
      </c>
      <c r="AX33" s="53"/>
      <c r="AY33" s="53"/>
      <c r="AZ33" s="53"/>
      <c r="BA33" s="53"/>
      <c r="BB33" s="53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3">
        <v>1702979</v>
      </c>
      <c r="BO33" s="53"/>
      <c r="BP33" s="53"/>
      <c r="BQ33" s="53"/>
      <c r="BR33" s="53"/>
      <c r="BS33" s="53"/>
      <c r="BT33" s="52"/>
      <c r="BU33" s="52"/>
      <c r="BV33" s="52"/>
      <c r="BW33" s="52"/>
      <c r="BX33" s="52"/>
      <c r="BY33" s="52"/>
      <c r="BZ33" s="52"/>
      <c r="CA33" s="52"/>
      <c r="CB33" s="52"/>
      <c r="CC33" s="52"/>
      <c r="CD33" s="54"/>
    </row>
    <row r="34" spans="1:82" s="44" customFormat="1" ht="12.75" thickBot="1" x14ac:dyDescent="0.25">
      <c r="A34" s="55" t="s">
        <v>91</v>
      </c>
      <c r="B34" s="56"/>
      <c r="C34" s="56"/>
      <c r="D34" s="56"/>
      <c r="E34" s="56"/>
      <c r="F34" s="56" t="s">
        <v>96</v>
      </c>
      <c r="G34" s="56"/>
      <c r="H34" s="56"/>
      <c r="I34" s="56"/>
      <c r="J34" s="56"/>
      <c r="K34" s="56" t="s">
        <v>93</v>
      </c>
      <c r="L34" s="56"/>
      <c r="M34" s="56"/>
      <c r="N34" s="56"/>
      <c r="O34" s="56"/>
      <c r="P34" s="56"/>
      <c r="Q34" s="56"/>
      <c r="R34" s="56" t="s">
        <v>95</v>
      </c>
      <c r="S34" s="56"/>
      <c r="T34" s="56"/>
      <c r="U34" s="56"/>
      <c r="V34" s="56"/>
      <c r="W34" s="58" t="s">
        <v>115</v>
      </c>
      <c r="X34" s="58"/>
      <c r="Y34" s="58"/>
      <c r="Z34" s="58"/>
      <c r="AA34" s="58"/>
      <c r="AB34" s="58"/>
      <c r="AC34" s="58"/>
      <c r="AD34" s="58"/>
      <c r="AE34" s="58"/>
      <c r="AF34" s="59">
        <v>514299.67</v>
      </c>
      <c r="AG34" s="59"/>
      <c r="AH34" s="59"/>
      <c r="AI34" s="59"/>
      <c r="AJ34" s="59"/>
      <c r="AK34" s="59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3">
        <v>514299.67</v>
      </c>
      <c r="AX34" s="53"/>
      <c r="AY34" s="53"/>
      <c r="AZ34" s="53"/>
      <c r="BA34" s="53"/>
      <c r="BB34" s="53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3">
        <v>514299.67</v>
      </c>
      <c r="BO34" s="53"/>
      <c r="BP34" s="53"/>
      <c r="BQ34" s="53"/>
      <c r="BR34" s="53"/>
      <c r="BS34" s="53"/>
      <c r="BT34" s="52"/>
      <c r="BU34" s="52"/>
      <c r="BV34" s="52"/>
      <c r="BW34" s="52"/>
      <c r="BX34" s="52"/>
      <c r="BY34" s="52"/>
      <c r="BZ34" s="52"/>
      <c r="CA34" s="52"/>
      <c r="CB34" s="52"/>
      <c r="CC34" s="52"/>
      <c r="CD34" s="54"/>
    </row>
    <row r="35" spans="1:82" ht="12.75" thickBot="1" x14ac:dyDescent="0.25">
      <c r="A35" s="55" t="s">
        <v>91</v>
      </c>
      <c r="B35" s="56"/>
      <c r="C35" s="56"/>
      <c r="D35" s="56"/>
      <c r="E35" s="56"/>
      <c r="F35" s="56" t="s">
        <v>96</v>
      </c>
      <c r="G35" s="56"/>
      <c r="H35" s="56"/>
      <c r="I35" s="56"/>
      <c r="J35" s="56"/>
      <c r="K35" s="56" t="s">
        <v>93</v>
      </c>
      <c r="L35" s="56"/>
      <c r="M35" s="56"/>
      <c r="N35" s="56"/>
      <c r="O35" s="56"/>
      <c r="P35" s="56"/>
      <c r="Q35" s="56"/>
      <c r="R35" s="56" t="s">
        <v>97</v>
      </c>
      <c r="S35" s="56"/>
      <c r="T35" s="56"/>
      <c r="U35" s="56"/>
      <c r="V35" s="56"/>
      <c r="W35" s="58" t="s">
        <v>125</v>
      </c>
      <c r="X35" s="58"/>
      <c r="Y35" s="58"/>
      <c r="Z35" s="58"/>
      <c r="AA35" s="58"/>
      <c r="AB35" s="58"/>
      <c r="AC35" s="58"/>
      <c r="AD35" s="58"/>
      <c r="AE35" s="58"/>
      <c r="AF35" s="59">
        <v>200000</v>
      </c>
      <c r="AG35" s="59"/>
      <c r="AH35" s="59"/>
      <c r="AI35" s="59"/>
      <c r="AJ35" s="59"/>
      <c r="AK35" s="59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3">
        <v>210000</v>
      </c>
      <c r="AX35" s="53"/>
      <c r="AY35" s="53"/>
      <c r="AZ35" s="53"/>
      <c r="BA35" s="53"/>
      <c r="BB35" s="53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3">
        <v>210000</v>
      </c>
      <c r="BO35" s="53"/>
      <c r="BP35" s="53"/>
      <c r="BQ35" s="53"/>
      <c r="BR35" s="53"/>
      <c r="BS35" s="53"/>
      <c r="BT35" s="52"/>
      <c r="BU35" s="52"/>
      <c r="BV35" s="52"/>
      <c r="BW35" s="52"/>
      <c r="BX35" s="52"/>
      <c r="BY35" s="52"/>
      <c r="BZ35" s="52"/>
      <c r="CA35" s="52"/>
      <c r="CB35" s="52"/>
      <c r="CC35" s="52"/>
      <c r="CD35" s="54"/>
    </row>
    <row r="36" spans="1:82" ht="12.75" thickBot="1" x14ac:dyDescent="0.25">
      <c r="A36" s="55" t="s">
        <v>91</v>
      </c>
      <c r="B36" s="56"/>
      <c r="C36" s="56"/>
      <c r="D36" s="56"/>
      <c r="E36" s="56"/>
      <c r="F36" s="56" t="s">
        <v>96</v>
      </c>
      <c r="G36" s="56"/>
      <c r="H36" s="56"/>
      <c r="I36" s="56"/>
      <c r="J36" s="56"/>
      <c r="K36" s="56" t="s">
        <v>93</v>
      </c>
      <c r="L36" s="56"/>
      <c r="M36" s="56"/>
      <c r="N36" s="56"/>
      <c r="O36" s="56"/>
      <c r="P36" s="56"/>
      <c r="Q36" s="56"/>
      <c r="R36" s="56" t="s">
        <v>97</v>
      </c>
      <c r="S36" s="56"/>
      <c r="T36" s="56"/>
      <c r="U36" s="56"/>
      <c r="V36" s="56"/>
      <c r="W36" s="58" t="s">
        <v>117</v>
      </c>
      <c r="X36" s="58"/>
      <c r="Y36" s="58"/>
      <c r="Z36" s="58"/>
      <c r="AA36" s="58"/>
      <c r="AB36" s="58"/>
      <c r="AC36" s="58"/>
      <c r="AD36" s="58"/>
      <c r="AE36" s="58"/>
      <c r="AF36" s="59">
        <v>55300</v>
      </c>
      <c r="AG36" s="59"/>
      <c r="AH36" s="59"/>
      <c r="AI36" s="59"/>
      <c r="AJ36" s="59"/>
      <c r="AK36" s="59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3">
        <v>100000</v>
      </c>
      <c r="AX36" s="53"/>
      <c r="AY36" s="53"/>
      <c r="AZ36" s="53"/>
      <c r="BA36" s="53"/>
      <c r="BB36" s="53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3">
        <v>100000</v>
      </c>
      <c r="BO36" s="53"/>
      <c r="BP36" s="53"/>
      <c r="BQ36" s="53"/>
      <c r="BR36" s="53"/>
      <c r="BS36" s="53"/>
      <c r="BT36" s="52"/>
      <c r="BU36" s="52"/>
      <c r="BV36" s="52"/>
      <c r="BW36" s="52"/>
      <c r="BX36" s="52"/>
      <c r="BY36" s="52"/>
      <c r="BZ36" s="52"/>
      <c r="CA36" s="52"/>
      <c r="CB36" s="52"/>
      <c r="CC36" s="52"/>
      <c r="CD36" s="54"/>
    </row>
    <row r="37" spans="1:82" s="48" customFormat="1" ht="12.75" thickBot="1" x14ac:dyDescent="0.25">
      <c r="A37" s="55" t="s">
        <v>91</v>
      </c>
      <c r="B37" s="56"/>
      <c r="C37" s="56"/>
      <c r="D37" s="56"/>
      <c r="E37" s="56"/>
      <c r="F37" s="56" t="s">
        <v>96</v>
      </c>
      <c r="G37" s="56"/>
      <c r="H37" s="56"/>
      <c r="I37" s="56"/>
      <c r="J37" s="56"/>
      <c r="K37" s="56" t="s">
        <v>93</v>
      </c>
      <c r="L37" s="56"/>
      <c r="M37" s="56"/>
      <c r="N37" s="56"/>
      <c r="O37" s="56"/>
      <c r="P37" s="56"/>
      <c r="Q37" s="56"/>
      <c r="R37" s="56" t="s">
        <v>97</v>
      </c>
      <c r="S37" s="56"/>
      <c r="T37" s="56"/>
      <c r="U37" s="56"/>
      <c r="V37" s="56"/>
      <c r="W37" s="58" t="s">
        <v>118</v>
      </c>
      <c r="X37" s="58"/>
      <c r="Y37" s="58"/>
      <c r="Z37" s="58"/>
      <c r="AA37" s="58"/>
      <c r="AB37" s="58"/>
      <c r="AC37" s="58"/>
      <c r="AD37" s="58"/>
      <c r="AE37" s="58"/>
      <c r="AF37" s="59">
        <f>140000-1000+53200-5000</f>
        <v>187200</v>
      </c>
      <c r="AG37" s="59"/>
      <c r="AH37" s="59"/>
      <c r="AI37" s="59"/>
      <c r="AJ37" s="59"/>
      <c r="AK37" s="59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3">
        <v>150000</v>
      </c>
      <c r="AX37" s="53"/>
      <c r="AY37" s="53"/>
      <c r="AZ37" s="53"/>
      <c r="BA37" s="53"/>
      <c r="BB37" s="53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3">
        <f>150000-92639</f>
        <v>57361</v>
      </c>
      <c r="BO37" s="53"/>
      <c r="BP37" s="53"/>
      <c r="BQ37" s="53"/>
      <c r="BR37" s="53"/>
      <c r="BS37" s="53"/>
      <c r="BT37" s="52"/>
      <c r="BU37" s="52"/>
      <c r="BV37" s="52"/>
      <c r="BW37" s="52"/>
      <c r="BX37" s="52"/>
      <c r="BY37" s="52"/>
      <c r="BZ37" s="52"/>
      <c r="CA37" s="52"/>
      <c r="CB37" s="52"/>
      <c r="CC37" s="52"/>
      <c r="CD37" s="54"/>
    </row>
    <row r="38" spans="1:82" ht="12.75" thickBot="1" x14ac:dyDescent="0.25">
      <c r="A38" s="55" t="s">
        <v>91</v>
      </c>
      <c r="B38" s="56"/>
      <c r="C38" s="56"/>
      <c r="D38" s="56"/>
      <c r="E38" s="56"/>
      <c r="F38" s="56" t="s">
        <v>96</v>
      </c>
      <c r="G38" s="56"/>
      <c r="H38" s="56"/>
      <c r="I38" s="56"/>
      <c r="J38" s="56"/>
      <c r="K38" s="56" t="s">
        <v>93</v>
      </c>
      <c r="L38" s="56"/>
      <c r="M38" s="56"/>
      <c r="N38" s="56"/>
      <c r="O38" s="56"/>
      <c r="P38" s="56"/>
      <c r="Q38" s="56"/>
      <c r="R38" s="56" t="s">
        <v>97</v>
      </c>
      <c r="S38" s="56"/>
      <c r="T38" s="56"/>
      <c r="U38" s="56"/>
      <c r="V38" s="56"/>
      <c r="W38" s="58" t="s">
        <v>146</v>
      </c>
      <c r="X38" s="58"/>
      <c r="Y38" s="58"/>
      <c r="Z38" s="58"/>
      <c r="AA38" s="58"/>
      <c r="AB38" s="58"/>
      <c r="AC38" s="58"/>
      <c r="AD38" s="58"/>
      <c r="AE38" s="58"/>
      <c r="AF38" s="59">
        <v>15000</v>
      </c>
      <c r="AG38" s="59"/>
      <c r="AH38" s="59"/>
      <c r="AI38" s="59"/>
      <c r="AJ38" s="59"/>
      <c r="AK38" s="59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3"/>
      <c r="AX38" s="53"/>
      <c r="AY38" s="53"/>
      <c r="AZ38" s="53"/>
      <c r="BA38" s="53"/>
      <c r="BB38" s="53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3"/>
      <c r="BO38" s="53"/>
      <c r="BP38" s="53"/>
      <c r="BQ38" s="53"/>
      <c r="BR38" s="53"/>
      <c r="BS38" s="53"/>
      <c r="BT38" s="52"/>
      <c r="BU38" s="52"/>
      <c r="BV38" s="52"/>
      <c r="BW38" s="52"/>
      <c r="BX38" s="52"/>
      <c r="BY38" s="52"/>
      <c r="BZ38" s="52"/>
      <c r="CA38" s="52"/>
      <c r="CB38" s="52"/>
      <c r="CC38" s="52"/>
      <c r="CD38" s="54"/>
    </row>
    <row r="39" spans="1:82" ht="12.75" thickBot="1" x14ac:dyDescent="0.25">
      <c r="A39" s="55" t="s">
        <v>91</v>
      </c>
      <c r="B39" s="56"/>
      <c r="C39" s="56"/>
      <c r="D39" s="56"/>
      <c r="E39" s="56"/>
      <c r="F39" s="56" t="s">
        <v>96</v>
      </c>
      <c r="G39" s="56"/>
      <c r="H39" s="56"/>
      <c r="I39" s="56"/>
      <c r="J39" s="56"/>
      <c r="K39" s="56" t="s">
        <v>93</v>
      </c>
      <c r="L39" s="56"/>
      <c r="M39" s="56"/>
      <c r="N39" s="56"/>
      <c r="O39" s="56"/>
      <c r="P39" s="56"/>
      <c r="Q39" s="56"/>
      <c r="R39" s="56" t="s">
        <v>97</v>
      </c>
      <c r="S39" s="56"/>
      <c r="T39" s="56"/>
      <c r="U39" s="56"/>
      <c r="V39" s="56"/>
      <c r="W39" s="58" t="s">
        <v>112</v>
      </c>
      <c r="X39" s="58"/>
      <c r="Y39" s="58"/>
      <c r="Z39" s="58"/>
      <c r="AA39" s="58"/>
      <c r="AB39" s="58"/>
      <c r="AC39" s="58"/>
      <c r="AD39" s="58"/>
      <c r="AE39" s="58"/>
      <c r="AF39" s="59"/>
      <c r="AG39" s="59"/>
      <c r="AH39" s="59"/>
      <c r="AI39" s="59"/>
      <c r="AJ39" s="59"/>
      <c r="AK39" s="59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3">
        <f>14620-4</f>
        <v>14616</v>
      </c>
      <c r="AX39" s="53"/>
      <c r="AY39" s="53"/>
      <c r="AZ39" s="53"/>
      <c r="BA39" s="53"/>
      <c r="BB39" s="53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3">
        <v>14430</v>
      </c>
      <c r="BO39" s="53"/>
      <c r="BP39" s="53"/>
      <c r="BQ39" s="53"/>
      <c r="BR39" s="53"/>
      <c r="BS39" s="53"/>
      <c r="BT39" s="52"/>
      <c r="BU39" s="52"/>
      <c r="BV39" s="52"/>
      <c r="BW39" s="52"/>
      <c r="BX39" s="52"/>
      <c r="BY39" s="52"/>
      <c r="BZ39" s="52"/>
      <c r="CA39" s="52"/>
      <c r="CB39" s="52"/>
      <c r="CC39" s="52"/>
      <c r="CD39" s="54"/>
    </row>
    <row r="40" spans="1:82" s="41" customFormat="1" ht="12.75" thickBot="1" x14ac:dyDescent="0.25">
      <c r="A40" s="55" t="s">
        <v>91</v>
      </c>
      <c r="B40" s="56"/>
      <c r="C40" s="56"/>
      <c r="D40" s="56"/>
      <c r="E40" s="56"/>
      <c r="F40" s="56" t="s">
        <v>96</v>
      </c>
      <c r="G40" s="56"/>
      <c r="H40" s="56"/>
      <c r="I40" s="56"/>
      <c r="J40" s="56"/>
      <c r="K40" s="56" t="s">
        <v>93</v>
      </c>
      <c r="L40" s="56"/>
      <c r="M40" s="56"/>
      <c r="N40" s="56"/>
      <c r="O40" s="56"/>
      <c r="P40" s="56"/>
      <c r="Q40" s="56"/>
      <c r="R40" s="56" t="s">
        <v>97</v>
      </c>
      <c r="S40" s="56"/>
      <c r="T40" s="56"/>
      <c r="U40" s="56"/>
      <c r="V40" s="56"/>
      <c r="W40" s="58" t="s">
        <v>120</v>
      </c>
      <c r="X40" s="58"/>
      <c r="Y40" s="58"/>
      <c r="Z40" s="58"/>
      <c r="AA40" s="58"/>
      <c r="AB40" s="58"/>
      <c r="AC40" s="58"/>
      <c r="AD40" s="58"/>
      <c r="AE40" s="58"/>
      <c r="AF40" s="59">
        <v>140000</v>
      </c>
      <c r="AG40" s="59"/>
      <c r="AH40" s="59"/>
      <c r="AI40" s="59"/>
      <c r="AJ40" s="59"/>
      <c r="AK40" s="59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3">
        <f>150000-92639</f>
        <v>57361</v>
      </c>
      <c r="AX40" s="53"/>
      <c r="AY40" s="53"/>
      <c r="AZ40" s="53"/>
      <c r="BA40" s="53"/>
      <c r="BB40" s="53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3">
        <f>150000-72703.15</f>
        <v>77296.850000000006</v>
      </c>
      <c r="BO40" s="53"/>
      <c r="BP40" s="53"/>
      <c r="BQ40" s="53"/>
      <c r="BR40" s="53"/>
      <c r="BS40" s="53"/>
      <c r="BT40" s="52"/>
      <c r="BU40" s="52"/>
      <c r="BV40" s="52"/>
      <c r="BW40" s="52"/>
      <c r="BX40" s="52"/>
      <c r="BY40" s="52"/>
      <c r="BZ40" s="52"/>
      <c r="CA40" s="52"/>
      <c r="CB40" s="52"/>
      <c r="CC40" s="52"/>
      <c r="CD40" s="54"/>
    </row>
    <row r="41" spans="1:82" s="41" customFormat="1" ht="12.75" thickBot="1" x14ac:dyDescent="0.25">
      <c r="A41" s="55" t="s">
        <v>91</v>
      </c>
      <c r="B41" s="56"/>
      <c r="C41" s="56"/>
      <c r="D41" s="56"/>
      <c r="E41" s="56"/>
      <c r="F41" s="56" t="s">
        <v>96</v>
      </c>
      <c r="G41" s="56"/>
      <c r="H41" s="56"/>
      <c r="I41" s="56"/>
      <c r="J41" s="56"/>
      <c r="K41" s="56" t="s">
        <v>93</v>
      </c>
      <c r="L41" s="56"/>
      <c r="M41" s="56"/>
      <c r="N41" s="56"/>
      <c r="O41" s="56"/>
      <c r="P41" s="56"/>
      <c r="Q41" s="56"/>
      <c r="R41" s="56" t="s">
        <v>97</v>
      </c>
      <c r="S41" s="56"/>
      <c r="T41" s="56"/>
      <c r="U41" s="56"/>
      <c r="V41" s="56"/>
      <c r="W41" s="58" t="s">
        <v>132</v>
      </c>
      <c r="X41" s="58"/>
      <c r="Y41" s="58"/>
      <c r="Z41" s="58"/>
      <c r="AA41" s="58"/>
      <c r="AB41" s="58"/>
      <c r="AC41" s="58"/>
      <c r="AD41" s="58"/>
      <c r="AE41" s="58"/>
      <c r="AF41" s="59"/>
      <c r="AG41" s="59"/>
      <c r="AH41" s="59"/>
      <c r="AI41" s="59"/>
      <c r="AJ41" s="59"/>
      <c r="AK41" s="59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3"/>
      <c r="AX41" s="53"/>
      <c r="AY41" s="53"/>
      <c r="AZ41" s="53"/>
      <c r="BA41" s="53"/>
      <c r="BB41" s="53"/>
      <c r="BC41" s="52"/>
      <c r="BD41" s="52"/>
      <c r="BE41" s="52"/>
      <c r="BF41" s="52"/>
      <c r="BG41" s="52"/>
      <c r="BH41" s="52"/>
      <c r="BI41" s="52"/>
      <c r="BJ41" s="52"/>
      <c r="BK41" s="52"/>
      <c r="BL41" s="52"/>
      <c r="BM41" s="52"/>
      <c r="BN41" s="53"/>
      <c r="BO41" s="53"/>
      <c r="BP41" s="53"/>
      <c r="BQ41" s="53"/>
      <c r="BR41" s="53"/>
      <c r="BS41" s="53"/>
      <c r="BT41" s="52"/>
      <c r="BU41" s="52"/>
      <c r="BV41" s="52"/>
      <c r="BW41" s="52"/>
      <c r="BX41" s="52"/>
      <c r="BY41" s="52"/>
      <c r="BZ41" s="52"/>
      <c r="CA41" s="52"/>
      <c r="CB41" s="52"/>
      <c r="CC41" s="52"/>
      <c r="CD41" s="54"/>
    </row>
    <row r="42" spans="1:82" ht="12.75" thickBot="1" x14ac:dyDescent="0.25">
      <c r="A42" s="57" t="s">
        <v>91</v>
      </c>
      <c r="B42" s="58"/>
      <c r="C42" s="58"/>
      <c r="D42" s="58"/>
      <c r="E42" s="58"/>
      <c r="F42" s="58" t="s">
        <v>96</v>
      </c>
      <c r="G42" s="58"/>
      <c r="H42" s="58"/>
      <c r="I42" s="58"/>
      <c r="J42" s="58"/>
      <c r="K42" s="58" t="s">
        <v>93</v>
      </c>
      <c r="L42" s="58"/>
      <c r="M42" s="58"/>
      <c r="N42" s="58"/>
      <c r="O42" s="58"/>
      <c r="P42" s="58"/>
      <c r="Q42" s="58"/>
      <c r="R42" s="58" t="s">
        <v>97</v>
      </c>
      <c r="S42" s="58"/>
      <c r="T42" s="58"/>
      <c r="U42" s="58"/>
      <c r="V42" s="58"/>
      <c r="W42" s="58" t="s">
        <v>122</v>
      </c>
      <c r="X42" s="58"/>
      <c r="Y42" s="58"/>
      <c r="Z42" s="58"/>
      <c r="AA42" s="58"/>
      <c r="AB42" s="58"/>
      <c r="AC42" s="58"/>
      <c r="AD42" s="58"/>
      <c r="AE42" s="58"/>
      <c r="AF42" s="59">
        <v>10000</v>
      </c>
      <c r="AG42" s="59"/>
      <c r="AH42" s="59"/>
      <c r="AI42" s="59"/>
      <c r="AJ42" s="59"/>
      <c r="AK42" s="59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3">
        <v>10000</v>
      </c>
      <c r="AX42" s="53"/>
      <c r="AY42" s="53"/>
      <c r="AZ42" s="53"/>
      <c r="BA42" s="53"/>
      <c r="BB42" s="53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52"/>
      <c r="BN42" s="53"/>
      <c r="BO42" s="53"/>
      <c r="BP42" s="53"/>
      <c r="BQ42" s="53"/>
      <c r="BR42" s="53"/>
      <c r="BS42" s="53"/>
      <c r="BT42" s="52"/>
      <c r="BU42" s="52"/>
      <c r="BV42" s="52"/>
      <c r="BW42" s="52"/>
      <c r="BX42" s="52"/>
      <c r="BY42" s="52"/>
      <c r="BZ42" s="52"/>
      <c r="CA42" s="52"/>
      <c r="CB42" s="52"/>
      <c r="CC42" s="52"/>
      <c r="CD42" s="54"/>
    </row>
    <row r="43" spans="1:82" ht="12.75" thickBot="1" x14ac:dyDescent="0.25">
      <c r="A43" s="55" t="s">
        <v>91</v>
      </c>
      <c r="B43" s="56"/>
      <c r="C43" s="56"/>
      <c r="D43" s="56"/>
      <c r="E43" s="56"/>
      <c r="F43" s="56" t="s">
        <v>96</v>
      </c>
      <c r="G43" s="56"/>
      <c r="H43" s="56"/>
      <c r="I43" s="56"/>
      <c r="J43" s="56"/>
      <c r="K43" s="56" t="s">
        <v>93</v>
      </c>
      <c r="L43" s="56"/>
      <c r="M43" s="56"/>
      <c r="N43" s="56"/>
      <c r="O43" s="56"/>
      <c r="P43" s="56"/>
      <c r="Q43" s="56"/>
      <c r="R43" s="56" t="s">
        <v>130</v>
      </c>
      <c r="S43" s="56"/>
      <c r="T43" s="56"/>
      <c r="U43" s="56"/>
      <c r="V43" s="56"/>
      <c r="W43" s="58" t="s">
        <v>113</v>
      </c>
      <c r="X43" s="58"/>
      <c r="Y43" s="58"/>
      <c r="Z43" s="58"/>
      <c r="AA43" s="58"/>
      <c r="AB43" s="58"/>
      <c r="AC43" s="58"/>
      <c r="AD43" s="58"/>
      <c r="AE43" s="58"/>
      <c r="AF43" s="59">
        <v>375000</v>
      </c>
      <c r="AG43" s="59"/>
      <c r="AH43" s="59"/>
      <c r="AI43" s="59"/>
      <c r="AJ43" s="59"/>
      <c r="AK43" s="59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3">
        <v>380000</v>
      </c>
      <c r="AX43" s="53"/>
      <c r="AY43" s="53"/>
      <c r="AZ43" s="53"/>
      <c r="BA43" s="53"/>
      <c r="BB43" s="53"/>
      <c r="BC43" s="52"/>
      <c r="BD43" s="52"/>
      <c r="BE43" s="52"/>
      <c r="BF43" s="52"/>
      <c r="BG43" s="52"/>
      <c r="BH43" s="52"/>
      <c r="BI43" s="52"/>
      <c r="BJ43" s="52"/>
      <c r="BK43" s="52"/>
      <c r="BL43" s="52"/>
      <c r="BM43" s="52"/>
      <c r="BN43" s="53">
        <v>390000</v>
      </c>
      <c r="BO43" s="53"/>
      <c r="BP43" s="53"/>
      <c r="BQ43" s="53"/>
      <c r="BR43" s="53"/>
      <c r="BS43" s="53"/>
      <c r="BT43" s="52"/>
      <c r="BU43" s="52"/>
      <c r="BV43" s="52"/>
      <c r="BW43" s="52"/>
      <c r="BX43" s="52"/>
      <c r="BY43" s="52"/>
      <c r="BZ43" s="52"/>
      <c r="CA43" s="52"/>
      <c r="CB43" s="52"/>
      <c r="CC43" s="52"/>
      <c r="CD43" s="54"/>
    </row>
    <row r="44" spans="1:82" ht="12.75" thickBot="1" x14ac:dyDescent="0.25">
      <c r="A44" s="55" t="s">
        <v>91</v>
      </c>
      <c r="B44" s="56"/>
      <c r="C44" s="56"/>
      <c r="D44" s="56"/>
      <c r="E44" s="56"/>
      <c r="F44" s="56" t="s">
        <v>96</v>
      </c>
      <c r="G44" s="56"/>
      <c r="H44" s="56"/>
      <c r="I44" s="56"/>
      <c r="J44" s="56"/>
      <c r="K44" s="56" t="s">
        <v>93</v>
      </c>
      <c r="L44" s="56"/>
      <c r="M44" s="56"/>
      <c r="N44" s="56"/>
      <c r="O44" s="56"/>
      <c r="P44" s="56"/>
      <c r="Q44" s="56"/>
      <c r="R44" s="56" t="s">
        <v>119</v>
      </c>
      <c r="S44" s="56"/>
      <c r="T44" s="56"/>
      <c r="U44" s="56"/>
      <c r="V44" s="56"/>
      <c r="W44" s="58" t="s">
        <v>154</v>
      </c>
      <c r="X44" s="58"/>
      <c r="Y44" s="58"/>
      <c r="Z44" s="58"/>
      <c r="AA44" s="58"/>
      <c r="AB44" s="58"/>
      <c r="AC44" s="58"/>
      <c r="AD44" s="58"/>
      <c r="AE44" s="58"/>
      <c r="AF44" s="59">
        <v>37500</v>
      </c>
      <c r="AG44" s="59"/>
      <c r="AH44" s="59"/>
      <c r="AI44" s="59"/>
      <c r="AJ44" s="59"/>
      <c r="AK44" s="59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3"/>
      <c r="AX44" s="53"/>
      <c r="AY44" s="53"/>
      <c r="AZ44" s="53"/>
      <c r="BA44" s="53"/>
      <c r="BB44" s="53"/>
      <c r="BC44" s="52"/>
      <c r="BD44" s="52"/>
      <c r="BE44" s="52"/>
      <c r="BF44" s="52"/>
      <c r="BG44" s="52"/>
      <c r="BH44" s="52"/>
      <c r="BI44" s="52"/>
      <c r="BJ44" s="52"/>
      <c r="BK44" s="52"/>
      <c r="BL44" s="52"/>
      <c r="BM44" s="52"/>
      <c r="BN44" s="53"/>
      <c r="BO44" s="53"/>
      <c r="BP44" s="53"/>
      <c r="BQ44" s="53"/>
      <c r="BR44" s="53"/>
      <c r="BS44" s="53"/>
      <c r="BT44" s="52"/>
      <c r="BU44" s="52"/>
      <c r="BV44" s="52"/>
      <c r="BW44" s="52"/>
      <c r="BX44" s="52"/>
      <c r="BY44" s="52"/>
      <c r="BZ44" s="52"/>
      <c r="CA44" s="52"/>
      <c r="CB44" s="52"/>
      <c r="CC44" s="52"/>
      <c r="CD44" s="54"/>
    </row>
    <row r="45" spans="1:82" ht="12.75" thickBot="1" x14ac:dyDescent="0.25">
      <c r="A45" s="55" t="s">
        <v>91</v>
      </c>
      <c r="B45" s="56"/>
      <c r="C45" s="56"/>
      <c r="D45" s="56"/>
      <c r="E45" s="56"/>
      <c r="F45" s="56" t="s">
        <v>96</v>
      </c>
      <c r="G45" s="56"/>
      <c r="H45" s="56"/>
      <c r="I45" s="56"/>
      <c r="J45" s="56"/>
      <c r="K45" s="56" t="s">
        <v>93</v>
      </c>
      <c r="L45" s="56"/>
      <c r="M45" s="56"/>
      <c r="N45" s="56"/>
      <c r="O45" s="56"/>
      <c r="P45" s="56"/>
      <c r="Q45" s="56"/>
      <c r="R45" s="56" t="s">
        <v>119</v>
      </c>
      <c r="S45" s="56"/>
      <c r="T45" s="56"/>
      <c r="U45" s="56"/>
      <c r="V45" s="56"/>
      <c r="W45" s="56" t="s">
        <v>121</v>
      </c>
      <c r="X45" s="56"/>
      <c r="Y45" s="56"/>
      <c r="Z45" s="56"/>
      <c r="AA45" s="56"/>
      <c r="AB45" s="56"/>
      <c r="AC45" s="56"/>
      <c r="AD45" s="56"/>
      <c r="AE45" s="56"/>
      <c r="AF45" s="59">
        <f>1000+1500</f>
        <v>2500</v>
      </c>
      <c r="AG45" s="59"/>
      <c r="AH45" s="59"/>
      <c r="AI45" s="59"/>
      <c r="AJ45" s="59"/>
      <c r="AK45" s="59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3"/>
      <c r="AX45" s="53"/>
      <c r="AY45" s="53"/>
      <c r="AZ45" s="53"/>
      <c r="BA45" s="53"/>
      <c r="BB45" s="53"/>
      <c r="BC45" s="52"/>
      <c r="BD45" s="52"/>
      <c r="BE45" s="52"/>
      <c r="BF45" s="52"/>
      <c r="BG45" s="52"/>
      <c r="BH45" s="52"/>
      <c r="BI45" s="52"/>
      <c r="BJ45" s="52"/>
      <c r="BK45" s="52"/>
      <c r="BL45" s="52"/>
      <c r="BM45" s="52"/>
      <c r="BN45" s="53"/>
      <c r="BO45" s="53"/>
      <c r="BP45" s="53"/>
      <c r="BQ45" s="53"/>
      <c r="BR45" s="53"/>
      <c r="BS45" s="53"/>
      <c r="BT45" s="52"/>
      <c r="BU45" s="52"/>
      <c r="BV45" s="52"/>
      <c r="BW45" s="52"/>
      <c r="BX45" s="52"/>
      <c r="BY45" s="52"/>
      <c r="BZ45" s="52"/>
      <c r="CA45" s="52"/>
      <c r="CB45" s="52"/>
      <c r="CC45" s="52"/>
      <c r="CD45" s="54"/>
    </row>
    <row r="46" spans="1:82" s="43" customFormat="1" ht="12.75" thickBot="1" x14ac:dyDescent="0.25">
      <c r="A46" s="55" t="s">
        <v>91</v>
      </c>
      <c r="B46" s="56"/>
      <c r="C46" s="56"/>
      <c r="D46" s="56"/>
      <c r="E46" s="56"/>
      <c r="F46" s="56" t="s">
        <v>96</v>
      </c>
      <c r="G46" s="56"/>
      <c r="H46" s="56"/>
      <c r="I46" s="56"/>
      <c r="J46" s="56"/>
      <c r="K46" s="56" t="s">
        <v>129</v>
      </c>
      <c r="L46" s="56"/>
      <c r="M46" s="56"/>
      <c r="N46" s="56"/>
      <c r="O46" s="56"/>
      <c r="P46" s="56"/>
      <c r="Q46" s="56"/>
      <c r="R46" s="56" t="s">
        <v>94</v>
      </c>
      <c r="S46" s="56"/>
      <c r="T46" s="56"/>
      <c r="U46" s="56"/>
      <c r="V46" s="56"/>
      <c r="W46" s="56" t="s">
        <v>114</v>
      </c>
      <c r="X46" s="56"/>
      <c r="Y46" s="56"/>
      <c r="Z46" s="56"/>
      <c r="AA46" s="56"/>
      <c r="AB46" s="56"/>
      <c r="AC46" s="56"/>
      <c r="AD46" s="56"/>
      <c r="AE46" s="56"/>
      <c r="AF46" s="59">
        <f>1761348.65-1780</f>
        <v>1759568.65</v>
      </c>
      <c r="AG46" s="59"/>
      <c r="AH46" s="59"/>
      <c r="AI46" s="59"/>
      <c r="AJ46" s="59"/>
      <c r="AK46" s="59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3">
        <v>1761348.65</v>
      </c>
      <c r="AX46" s="53"/>
      <c r="AY46" s="53"/>
      <c r="AZ46" s="53"/>
      <c r="BA46" s="53"/>
      <c r="BB46" s="53"/>
      <c r="BC46" s="52"/>
      <c r="BD46" s="52"/>
      <c r="BE46" s="52"/>
      <c r="BF46" s="52"/>
      <c r="BG46" s="52"/>
      <c r="BH46" s="52"/>
      <c r="BI46" s="52"/>
      <c r="BJ46" s="52"/>
      <c r="BK46" s="52"/>
      <c r="BL46" s="52"/>
      <c r="BM46" s="52"/>
      <c r="BN46" s="53">
        <v>1761348.65</v>
      </c>
      <c r="BO46" s="53"/>
      <c r="BP46" s="53"/>
      <c r="BQ46" s="53"/>
      <c r="BR46" s="53"/>
      <c r="BS46" s="53"/>
      <c r="BT46" s="52"/>
      <c r="BU46" s="52"/>
      <c r="BV46" s="52"/>
      <c r="BW46" s="52"/>
      <c r="BX46" s="52"/>
      <c r="BY46" s="52"/>
      <c r="BZ46" s="52"/>
      <c r="CA46" s="52"/>
      <c r="CB46" s="52"/>
      <c r="CC46" s="52"/>
      <c r="CD46" s="54"/>
    </row>
    <row r="47" spans="1:82" s="49" customFormat="1" ht="12.75" thickBot="1" x14ac:dyDescent="0.25">
      <c r="A47" s="55" t="s">
        <v>91</v>
      </c>
      <c r="B47" s="56"/>
      <c r="C47" s="56"/>
      <c r="D47" s="56"/>
      <c r="E47" s="56"/>
      <c r="F47" s="56" t="s">
        <v>96</v>
      </c>
      <c r="G47" s="56"/>
      <c r="H47" s="56"/>
      <c r="I47" s="56"/>
      <c r="J47" s="56"/>
      <c r="K47" s="56" t="s">
        <v>129</v>
      </c>
      <c r="L47" s="56"/>
      <c r="M47" s="56"/>
      <c r="N47" s="56"/>
      <c r="O47" s="56"/>
      <c r="P47" s="56"/>
      <c r="Q47" s="56"/>
      <c r="R47" s="56" t="s">
        <v>94</v>
      </c>
      <c r="S47" s="56"/>
      <c r="T47" s="56"/>
      <c r="U47" s="56"/>
      <c r="V47" s="56"/>
      <c r="W47" s="56" t="s">
        <v>152</v>
      </c>
      <c r="X47" s="56"/>
      <c r="Y47" s="56"/>
      <c r="Z47" s="56"/>
      <c r="AA47" s="56"/>
      <c r="AB47" s="56"/>
      <c r="AC47" s="56"/>
      <c r="AD47" s="56"/>
      <c r="AE47" s="56"/>
      <c r="AF47" s="59">
        <v>77957</v>
      </c>
      <c r="AG47" s="59"/>
      <c r="AH47" s="59"/>
      <c r="AI47" s="59"/>
      <c r="AJ47" s="59"/>
      <c r="AK47" s="59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3">
        <v>0</v>
      </c>
      <c r="AX47" s="53"/>
      <c r="AY47" s="53"/>
      <c r="AZ47" s="53"/>
      <c r="BA47" s="53"/>
      <c r="BB47" s="53"/>
      <c r="BC47" s="52"/>
      <c r="BD47" s="52"/>
      <c r="BE47" s="52"/>
      <c r="BF47" s="52"/>
      <c r="BG47" s="52"/>
      <c r="BH47" s="52"/>
      <c r="BI47" s="52"/>
      <c r="BJ47" s="52"/>
      <c r="BK47" s="52"/>
      <c r="BL47" s="52"/>
      <c r="BM47" s="52"/>
      <c r="BN47" s="53">
        <v>0</v>
      </c>
      <c r="BO47" s="53"/>
      <c r="BP47" s="53"/>
      <c r="BQ47" s="53"/>
      <c r="BR47" s="53"/>
      <c r="BS47" s="53"/>
      <c r="BT47" s="52"/>
      <c r="BU47" s="52"/>
      <c r="BV47" s="52"/>
      <c r="BW47" s="52"/>
      <c r="BX47" s="52"/>
      <c r="BY47" s="52"/>
      <c r="BZ47" s="52"/>
      <c r="CA47" s="52"/>
      <c r="CB47" s="52"/>
      <c r="CC47" s="52"/>
      <c r="CD47" s="54"/>
    </row>
    <row r="48" spans="1:82" ht="12.75" thickBot="1" x14ac:dyDescent="0.25">
      <c r="A48" s="55" t="s">
        <v>91</v>
      </c>
      <c r="B48" s="56"/>
      <c r="C48" s="56"/>
      <c r="D48" s="56"/>
      <c r="E48" s="56"/>
      <c r="F48" s="56" t="s">
        <v>96</v>
      </c>
      <c r="G48" s="56"/>
      <c r="H48" s="56"/>
      <c r="I48" s="56"/>
      <c r="J48" s="56"/>
      <c r="K48" s="56" t="s">
        <v>129</v>
      </c>
      <c r="L48" s="56"/>
      <c r="M48" s="56"/>
      <c r="N48" s="56"/>
      <c r="O48" s="56"/>
      <c r="P48" s="56"/>
      <c r="Q48" s="56"/>
      <c r="R48" s="56" t="s">
        <v>94</v>
      </c>
      <c r="S48" s="56"/>
      <c r="T48" s="56"/>
      <c r="U48" s="56"/>
      <c r="V48" s="56"/>
      <c r="W48" s="56" t="s">
        <v>131</v>
      </c>
      <c r="X48" s="56"/>
      <c r="Y48" s="56"/>
      <c r="Z48" s="56"/>
      <c r="AA48" s="56"/>
      <c r="AB48" s="56"/>
      <c r="AC48" s="56"/>
      <c r="AD48" s="56"/>
      <c r="AE48" s="56"/>
      <c r="AF48" s="59">
        <v>1780</v>
      </c>
      <c r="AG48" s="59"/>
      <c r="AH48" s="59"/>
      <c r="AI48" s="59"/>
      <c r="AJ48" s="59"/>
      <c r="AK48" s="59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3">
        <v>0</v>
      </c>
      <c r="AX48" s="53"/>
      <c r="AY48" s="53"/>
      <c r="AZ48" s="53"/>
      <c r="BA48" s="53"/>
      <c r="BB48" s="53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3">
        <v>0</v>
      </c>
      <c r="BO48" s="53"/>
      <c r="BP48" s="53"/>
      <c r="BQ48" s="53"/>
      <c r="BR48" s="53"/>
      <c r="BS48" s="53"/>
      <c r="BT48" s="52"/>
      <c r="BU48" s="52"/>
      <c r="BV48" s="52"/>
      <c r="BW48" s="52"/>
      <c r="BX48" s="52"/>
      <c r="BY48" s="52"/>
      <c r="BZ48" s="52"/>
      <c r="CA48" s="52"/>
      <c r="CB48" s="52"/>
      <c r="CC48" s="52"/>
      <c r="CD48" s="54"/>
    </row>
    <row r="49" spans="1:82" s="43" customFormat="1" ht="12.75" thickBot="1" x14ac:dyDescent="0.25">
      <c r="A49" s="55" t="s">
        <v>91</v>
      </c>
      <c r="B49" s="56"/>
      <c r="C49" s="56"/>
      <c r="D49" s="56"/>
      <c r="E49" s="56"/>
      <c r="F49" s="56" t="s">
        <v>96</v>
      </c>
      <c r="G49" s="56"/>
      <c r="H49" s="56"/>
      <c r="I49" s="56"/>
      <c r="J49" s="56"/>
      <c r="K49" s="56" t="s">
        <v>129</v>
      </c>
      <c r="L49" s="56"/>
      <c r="M49" s="56"/>
      <c r="N49" s="56"/>
      <c r="O49" s="56"/>
      <c r="P49" s="56"/>
      <c r="Q49" s="56"/>
      <c r="R49" s="56" t="s">
        <v>95</v>
      </c>
      <c r="S49" s="56"/>
      <c r="T49" s="56"/>
      <c r="U49" s="56"/>
      <c r="V49" s="56"/>
      <c r="W49" s="56" t="s">
        <v>115</v>
      </c>
      <c r="X49" s="56"/>
      <c r="Y49" s="56"/>
      <c r="Z49" s="56"/>
      <c r="AA49" s="56"/>
      <c r="AB49" s="56"/>
      <c r="AC49" s="56"/>
      <c r="AD49" s="56"/>
      <c r="AE49" s="56"/>
      <c r="AF49" s="59">
        <v>531927.29</v>
      </c>
      <c r="AG49" s="59"/>
      <c r="AH49" s="59"/>
      <c r="AI49" s="59"/>
      <c r="AJ49" s="59"/>
      <c r="AK49" s="59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3">
        <v>531927.29</v>
      </c>
      <c r="AX49" s="53"/>
      <c r="AY49" s="53"/>
      <c r="AZ49" s="53"/>
      <c r="BA49" s="53"/>
      <c r="BB49" s="53"/>
      <c r="BC49" s="52"/>
      <c r="BD49" s="52"/>
      <c r="BE49" s="52"/>
      <c r="BF49" s="52"/>
      <c r="BG49" s="52"/>
      <c r="BH49" s="52"/>
      <c r="BI49" s="52"/>
      <c r="BJ49" s="52"/>
      <c r="BK49" s="52"/>
      <c r="BL49" s="52"/>
      <c r="BM49" s="52"/>
      <c r="BN49" s="53">
        <v>531927.29</v>
      </c>
      <c r="BO49" s="53"/>
      <c r="BP49" s="53"/>
      <c r="BQ49" s="53"/>
      <c r="BR49" s="53"/>
      <c r="BS49" s="53"/>
      <c r="BT49" s="52"/>
      <c r="BU49" s="52"/>
      <c r="BV49" s="52"/>
      <c r="BW49" s="52"/>
      <c r="BX49" s="52"/>
      <c r="BY49" s="52"/>
      <c r="BZ49" s="52"/>
      <c r="CA49" s="52"/>
      <c r="CB49" s="52"/>
      <c r="CC49" s="52"/>
      <c r="CD49" s="54"/>
    </row>
    <row r="50" spans="1:82" ht="12.75" thickBot="1" x14ac:dyDescent="0.25">
      <c r="A50" s="55" t="s">
        <v>91</v>
      </c>
      <c r="B50" s="56"/>
      <c r="C50" s="56"/>
      <c r="D50" s="56"/>
      <c r="E50" s="56"/>
      <c r="F50" s="56" t="s">
        <v>96</v>
      </c>
      <c r="G50" s="56"/>
      <c r="H50" s="56"/>
      <c r="I50" s="56"/>
      <c r="J50" s="56"/>
      <c r="K50" s="56" t="s">
        <v>129</v>
      </c>
      <c r="L50" s="56"/>
      <c r="M50" s="56"/>
      <c r="N50" s="56"/>
      <c r="O50" s="56"/>
      <c r="P50" s="56"/>
      <c r="Q50" s="56"/>
      <c r="R50" s="56" t="s">
        <v>95</v>
      </c>
      <c r="S50" s="56"/>
      <c r="T50" s="56"/>
      <c r="U50" s="56"/>
      <c r="V50" s="56"/>
      <c r="W50" s="56" t="s">
        <v>152</v>
      </c>
      <c r="X50" s="56"/>
      <c r="Y50" s="56"/>
      <c r="Z50" s="56"/>
      <c r="AA50" s="56"/>
      <c r="AB50" s="56"/>
      <c r="AC50" s="56"/>
      <c r="AD50" s="56"/>
      <c r="AE50" s="56"/>
      <c r="AF50" s="59">
        <v>23543</v>
      </c>
      <c r="AG50" s="59"/>
      <c r="AH50" s="59"/>
      <c r="AI50" s="59"/>
      <c r="AJ50" s="59"/>
      <c r="AK50" s="59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3"/>
      <c r="AX50" s="53"/>
      <c r="AY50" s="53"/>
      <c r="AZ50" s="53"/>
      <c r="BA50" s="53"/>
      <c r="BB50" s="53"/>
      <c r="BC50" s="52"/>
      <c r="BD50" s="52"/>
      <c r="BE50" s="52"/>
      <c r="BF50" s="52"/>
      <c r="BG50" s="52"/>
      <c r="BH50" s="52"/>
      <c r="BI50" s="52"/>
      <c r="BJ50" s="52"/>
      <c r="BK50" s="52"/>
      <c r="BL50" s="52"/>
      <c r="BM50" s="52"/>
      <c r="BN50" s="53"/>
      <c r="BO50" s="53"/>
      <c r="BP50" s="53"/>
      <c r="BQ50" s="53"/>
      <c r="BR50" s="53"/>
      <c r="BS50" s="53"/>
      <c r="BT50" s="52"/>
      <c r="BU50" s="52"/>
      <c r="BV50" s="52"/>
      <c r="BW50" s="52"/>
      <c r="BX50" s="52"/>
      <c r="BY50" s="52"/>
      <c r="BZ50" s="52"/>
      <c r="CA50" s="52"/>
      <c r="CB50" s="52"/>
      <c r="CC50" s="52"/>
      <c r="CD50" s="54"/>
    </row>
    <row r="51" spans="1:82" ht="12.75" thickBot="1" x14ac:dyDescent="0.25">
      <c r="A51" s="69" t="s">
        <v>91</v>
      </c>
      <c r="B51" s="70"/>
      <c r="C51" s="70"/>
      <c r="D51" s="70"/>
      <c r="E51" s="71"/>
      <c r="F51" s="72" t="s">
        <v>147</v>
      </c>
      <c r="G51" s="70"/>
      <c r="H51" s="70"/>
      <c r="I51" s="70"/>
      <c r="J51" s="71"/>
      <c r="K51" s="72" t="s">
        <v>148</v>
      </c>
      <c r="L51" s="70"/>
      <c r="M51" s="70"/>
      <c r="N51" s="70"/>
      <c r="O51" s="70"/>
      <c r="P51" s="70"/>
      <c r="Q51" s="71"/>
      <c r="R51" s="72" t="s">
        <v>103</v>
      </c>
      <c r="S51" s="70"/>
      <c r="T51" s="70"/>
      <c r="U51" s="70"/>
      <c r="V51" s="71"/>
      <c r="W51" s="72" t="s">
        <v>116</v>
      </c>
      <c r="X51" s="70"/>
      <c r="Y51" s="70"/>
      <c r="Z51" s="70"/>
      <c r="AA51" s="70"/>
      <c r="AB51" s="70"/>
      <c r="AC51" s="70"/>
      <c r="AD51" s="70"/>
      <c r="AE51" s="71"/>
      <c r="AF51" s="129">
        <v>92639</v>
      </c>
      <c r="AG51" s="130"/>
      <c r="AH51" s="130"/>
      <c r="AI51" s="130"/>
      <c r="AJ51" s="130"/>
      <c r="AK51" s="131"/>
      <c r="AL51" s="63"/>
      <c r="AM51" s="64"/>
      <c r="AN51" s="64"/>
      <c r="AO51" s="64"/>
      <c r="AP51" s="64"/>
      <c r="AQ51" s="65"/>
      <c r="AR51" s="63"/>
      <c r="AS51" s="64"/>
      <c r="AT51" s="64"/>
      <c r="AU51" s="64"/>
      <c r="AV51" s="65"/>
      <c r="AW51" s="60">
        <v>92639</v>
      </c>
      <c r="AX51" s="61"/>
      <c r="AY51" s="61"/>
      <c r="AZ51" s="61"/>
      <c r="BA51" s="61"/>
      <c r="BB51" s="62"/>
      <c r="BC51" s="63"/>
      <c r="BD51" s="64"/>
      <c r="BE51" s="64"/>
      <c r="BF51" s="64"/>
      <c r="BG51" s="64"/>
      <c r="BH51" s="65"/>
      <c r="BI51" s="63"/>
      <c r="BJ51" s="64"/>
      <c r="BK51" s="64"/>
      <c r="BL51" s="64"/>
      <c r="BM51" s="65"/>
      <c r="BN51" s="60">
        <v>92639</v>
      </c>
      <c r="BO51" s="61"/>
      <c r="BP51" s="61"/>
      <c r="BQ51" s="61"/>
      <c r="BR51" s="61"/>
      <c r="BS51" s="62"/>
      <c r="BT51" s="63"/>
      <c r="BU51" s="64"/>
      <c r="BV51" s="64"/>
      <c r="BW51" s="64"/>
      <c r="BX51" s="64"/>
      <c r="BY51" s="65"/>
      <c r="BZ51" s="63"/>
      <c r="CA51" s="64"/>
      <c r="CB51" s="64"/>
      <c r="CC51" s="64"/>
      <c r="CD51" s="66"/>
    </row>
    <row r="52" spans="1:82" ht="12.75" thickBot="1" x14ac:dyDescent="0.25">
      <c r="A52" s="55" t="s">
        <v>91</v>
      </c>
      <c r="B52" s="56"/>
      <c r="C52" s="56"/>
      <c r="D52" s="56"/>
      <c r="E52" s="56"/>
      <c r="F52" s="56" t="s">
        <v>59</v>
      </c>
      <c r="G52" s="56"/>
      <c r="H52" s="56"/>
      <c r="I52" s="56"/>
      <c r="J52" s="56"/>
      <c r="K52" s="56" t="s">
        <v>99</v>
      </c>
      <c r="L52" s="56"/>
      <c r="M52" s="56"/>
      <c r="N52" s="56"/>
      <c r="O52" s="56"/>
      <c r="P52" s="56"/>
      <c r="Q52" s="56"/>
      <c r="R52" s="56" t="s">
        <v>100</v>
      </c>
      <c r="S52" s="56"/>
      <c r="T52" s="56"/>
      <c r="U52" s="56"/>
      <c r="V52" s="56"/>
      <c r="W52" s="56" t="s">
        <v>121</v>
      </c>
      <c r="X52" s="56"/>
      <c r="Y52" s="56"/>
      <c r="Z52" s="56"/>
      <c r="AA52" s="56"/>
      <c r="AB52" s="56"/>
      <c r="AC52" s="56"/>
      <c r="AD52" s="56"/>
      <c r="AE52" s="56"/>
      <c r="AF52" s="59">
        <v>50000</v>
      </c>
      <c r="AG52" s="59"/>
      <c r="AH52" s="59"/>
      <c r="AI52" s="59"/>
      <c r="AJ52" s="59"/>
      <c r="AK52" s="59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3">
        <v>50000</v>
      </c>
      <c r="AX52" s="53"/>
      <c r="AY52" s="53"/>
      <c r="AZ52" s="53"/>
      <c r="BA52" s="53"/>
      <c r="BB52" s="53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3">
        <v>50000</v>
      </c>
      <c r="BO52" s="53"/>
      <c r="BP52" s="53"/>
      <c r="BQ52" s="53"/>
      <c r="BR52" s="53"/>
      <c r="BS52" s="53"/>
      <c r="BT52" s="52"/>
      <c r="BU52" s="52"/>
      <c r="BV52" s="52"/>
      <c r="BW52" s="52"/>
      <c r="BX52" s="52"/>
      <c r="BY52" s="52"/>
      <c r="BZ52" s="52"/>
      <c r="CA52" s="52"/>
      <c r="CB52" s="52"/>
      <c r="CC52" s="52"/>
      <c r="CD52" s="54"/>
    </row>
    <row r="53" spans="1:82" s="45" customFormat="1" ht="12.75" thickBot="1" x14ac:dyDescent="0.25">
      <c r="A53" s="69" t="s">
        <v>91</v>
      </c>
      <c r="B53" s="70"/>
      <c r="C53" s="70"/>
      <c r="D53" s="70"/>
      <c r="E53" s="71"/>
      <c r="F53" s="72" t="s">
        <v>61</v>
      </c>
      <c r="G53" s="70"/>
      <c r="H53" s="70"/>
      <c r="I53" s="70"/>
      <c r="J53" s="71"/>
      <c r="K53" s="72" t="s">
        <v>101</v>
      </c>
      <c r="L53" s="70"/>
      <c r="M53" s="70"/>
      <c r="N53" s="70"/>
      <c r="O53" s="70"/>
      <c r="P53" s="70"/>
      <c r="Q53" s="71"/>
      <c r="R53" s="72" t="s">
        <v>97</v>
      </c>
      <c r="S53" s="70"/>
      <c r="T53" s="70"/>
      <c r="U53" s="70"/>
      <c r="V53" s="71"/>
      <c r="W53" s="72" t="s">
        <v>117</v>
      </c>
      <c r="X53" s="70"/>
      <c r="Y53" s="70"/>
      <c r="Z53" s="70"/>
      <c r="AA53" s="70"/>
      <c r="AB53" s="70"/>
      <c r="AC53" s="70"/>
      <c r="AD53" s="70"/>
      <c r="AE53" s="71"/>
      <c r="AF53" s="60">
        <f>50000+18700</f>
        <v>68700</v>
      </c>
      <c r="AG53" s="61"/>
      <c r="AH53" s="61"/>
      <c r="AI53" s="61"/>
      <c r="AJ53" s="61"/>
      <c r="AK53" s="62"/>
      <c r="AL53" s="63"/>
      <c r="AM53" s="64"/>
      <c r="AN53" s="64"/>
      <c r="AO53" s="64"/>
      <c r="AP53" s="64"/>
      <c r="AQ53" s="65"/>
      <c r="AR53" s="63"/>
      <c r="AS53" s="64"/>
      <c r="AT53" s="64"/>
      <c r="AU53" s="64"/>
      <c r="AV53" s="65"/>
      <c r="AW53" s="60">
        <v>60000</v>
      </c>
      <c r="AX53" s="61"/>
      <c r="AY53" s="61"/>
      <c r="AZ53" s="61"/>
      <c r="BA53" s="61"/>
      <c r="BB53" s="62"/>
      <c r="BC53" s="63"/>
      <c r="BD53" s="64"/>
      <c r="BE53" s="64"/>
      <c r="BF53" s="64"/>
      <c r="BG53" s="64"/>
      <c r="BH53" s="65"/>
      <c r="BI53" s="63"/>
      <c r="BJ53" s="64"/>
      <c r="BK53" s="64"/>
      <c r="BL53" s="64"/>
      <c r="BM53" s="65"/>
      <c r="BN53" s="60">
        <v>60000</v>
      </c>
      <c r="BO53" s="61"/>
      <c r="BP53" s="61"/>
      <c r="BQ53" s="61"/>
      <c r="BR53" s="61"/>
      <c r="BS53" s="62"/>
      <c r="BT53" s="63"/>
      <c r="BU53" s="64"/>
      <c r="BV53" s="64"/>
      <c r="BW53" s="64"/>
      <c r="BX53" s="64"/>
      <c r="BY53" s="65"/>
      <c r="BZ53" s="63"/>
      <c r="CA53" s="64"/>
      <c r="CB53" s="64"/>
      <c r="CC53" s="64"/>
      <c r="CD53" s="66"/>
    </row>
    <row r="54" spans="1:82" ht="12.75" thickBot="1" x14ac:dyDescent="0.25">
      <c r="A54" s="69" t="s">
        <v>91</v>
      </c>
      <c r="B54" s="70"/>
      <c r="C54" s="70"/>
      <c r="D54" s="70"/>
      <c r="E54" s="71"/>
      <c r="F54" s="72" t="s">
        <v>61</v>
      </c>
      <c r="G54" s="70"/>
      <c r="H54" s="70"/>
      <c r="I54" s="70"/>
      <c r="J54" s="71"/>
      <c r="K54" s="72" t="s">
        <v>101</v>
      </c>
      <c r="L54" s="70"/>
      <c r="M54" s="70"/>
      <c r="N54" s="70"/>
      <c r="O54" s="70"/>
      <c r="P54" s="70"/>
      <c r="Q54" s="71"/>
      <c r="R54" s="72" t="s">
        <v>97</v>
      </c>
      <c r="S54" s="70"/>
      <c r="T54" s="70"/>
      <c r="U54" s="70"/>
      <c r="V54" s="71"/>
      <c r="W54" s="72" t="s">
        <v>122</v>
      </c>
      <c r="X54" s="70"/>
      <c r="Y54" s="70"/>
      <c r="Z54" s="70"/>
      <c r="AA54" s="70"/>
      <c r="AB54" s="70"/>
      <c r="AC54" s="70"/>
      <c r="AD54" s="70"/>
      <c r="AE54" s="71"/>
      <c r="AF54" s="60">
        <v>10000</v>
      </c>
      <c r="AG54" s="61"/>
      <c r="AH54" s="61"/>
      <c r="AI54" s="61"/>
      <c r="AJ54" s="61"/>
      <c r="AK54" s="62"/>
      <c r="AL54" s="63"/>
      <c r="AM54" s="64"/>
      <c r="AN54" s="64"/>
      <c r="AO54" s="64"/>
      <c r="AP54" s="64"/>
      <c r="AQ54" s="65"/>
      <c r="AR54" s="63"/>
      <c r="AS54" s="64"/>
      <c r="AT54" s="64"/>
      <c r="AU54" s="64"/>
      <c r="AV54" s="65"/>
      <c r="AW54" s="60">
        <v>17340</v>
      </c>
      <c r="AX54" s="61"/>
      <c r="AY54" s="61"/>
      <c r="AZ54" s="61"/>
      <c r="BA54" s="61"/>
      <c r="BB54" s="62"/>
      <c r="BC54" s="63"/>
      <c r="BD54" s="64"/>
      <c r="BE54" s="64"/>
      <c r="BF54" s="64"/>
      <c r="BG54" s="64"/>
      <c r="BH54" s="65"/>
      <c r="BI54" s="63"/>
      <c r="BJ54" s="64"/>
      <c r="BK54" s="64"/>
      <c r="BL54" s="64"/>
      <c r="BM54" s="65"/>
      <c r="BN54" s="60"/>
      <c r="BO54" s="61"/>
      <c r="BP54" s="61"/>
      <c r="BQ54" s="61"/>
      <c r="BR54" s="61"/>
      <c r="BS54" s="62"/>
      <c r="BT54" s="63"/>
      <c r="BU54" s="64"/>
      <c r="BV54" s="64"/>
      <c r="BW54" s="64"/>
      <c r="BX54" s="64"/>
      <c r="BY54" s="65"/>
      <c r="BZ54" s="63"/>
      <c r="CA54" s="64"/>
      <c r="CB54" s="64"/>
      <c r="CC54" s="64"/>
      <c r="CD54" s="66"/>
    </row>
    <row r="55" spans="1:82" s="41" customFormat="1" ht="12.75" thickBot="1" x14ac:dyDescent="0.25">
      <c r="A55" s="69" t="s">
        <v>91</v>
      </c>
      <c r="B55" s="70"/>
      <c r="C55" s="70"/>
      <c r="D55" s="70"/>
      <c r="E55" s="71"/>
      <c r="F55" s="72" t="s">
        <v>61</v>
      </c>
      <c r="G55" s="70"/>
      <c r="H55" s="70"/>
      <c r="I55" s="70"/>
      <c r="J55" s="71"/>
      <c r="K55" s="72" t="s">
        <v>101</v>
      </c>
      <c r="L55" s="70"/>
      <c r="M55" s="70"/>
      <c r="N55" s="70"/>
      <c r="O55" s="70"/>
      <c r="P55" s="70"/>
      <c r="Q55" s="71"/>
      <c r="R55" s="72" t="s">
        <v>130</v>
      </c>
      <c r="S55" s="70"/>
      <c r="T55" s="70"/>
      <c r="U55" s="70"/>
      <c r="V55" s="71"/>
      <c r="W55" s="72" t="s">
        <v>113</v>
      </c>
      <c r="X55" s="70"/>
      <c r="Y55" s="70"/>
      <c r="Z55" s="70"/>
      <c r="AA55" s="70"/>
      <c r="AB55" s="70"/>
      <c r="AC55" s="70"/>
      <c r="AD55" s="70"/>
      <c r="AE55" s="71"/>
      <c r="AF55" s="60">
        <f>1118745-18700</f>
        <v>1100045</v>
      </c>
      <c r="AG55" s="61"/>
      <c r="AH55" s="61"/>
      <c r="AI55" s="61"/>
      <c r="AJ55" s="61"/>
      <c r="AK55" s="62"/>
      <c r="AL55" s="63"/>
      <c r="AM55" s="64"/>
      <c r="AN55" s="64"/>
      <c r="AO55" s="64"/>
      <c r="AP55" s="64"/>
      <c r="AQ55" s="65"/>
      <c r="AR55" s="63"/>
      <c r="AS55" s="64"/>
      <c r="AT55" s="64"/>
      <c r="AU55" s="64"/>
      <c r="AV55" s="65"/>
      <c r="AW55" s="60">
        <f>1483000-4</f>
        <v>1482996</v>
      </c>
      <c r="AX55" s="61"/>
      <c r="AY55" s="61"/>
      <c r="AZ55" s="61"/>
      <c r="BA55" s="61"/>
      <c r="BB55" s="62"/>
      <c r="BC55" s="63"/>
      <c r="BD55" s="64"/>
      <c r="BE55" s="64"/>
      <c r="BF55" s="64"/>
      <c r="BG55" s="64"/>
      <c r="BH55" s="65"/>
      <c r="BI55" s="63"/>
      <c r="BJ55" s="64"/>
      <c r="BK55" s="64"/>
      <c r="BL55" s="64"/>
      <c r="BM55" s="65"/>
      <c r="BN55" s="60">
        <f>1438050-3.93</f>
        <v>1438046.07</v>
      </c>
      <c r="BO55" s="61"/>
      <c r="BP55" s="61"/>
      <c r="BQ55" s="61"/>
      <c r="BR55" s="61"/>
      <c r="BS55" s="62"/>
      <c r="BT55" s="63"/>
      <c r="BU55" s="64"/>
      <c r="BV55" s="64"/>
      <c r="BW55" s="64"/>
      <c r="BX55" s="64"/>
      <c r="BY55" s="65"/>
      <c r="BZ55" s="63"/>
      <c r="CA55" s="64"/>
      <c r="CB55" s="64"/>
      <c r="CC55" s="64"/>
      <c r="CD55" s="66"/>
    </row>
    <row r="56" spans="1:82" s="41" customFormat="1" ht="12.75" thickBot="1" x14ac:dyDescent="0.25">
      <c r="A56" s="69" t="s">
        <v>91</v>
      </c>
      <c r="B56" s="70"/>
      <c r="C56" s="70"/>
      <c r="D56" s="70"/>
      <c r="E56" s="71"/>
      <c r="F56" s="72" t="s">
        <v>61</v>
      </c>
      <c r="G56" s="70"/>
      <c r="H56" s="70"/>
      <c r="I56" s="70"/>
      <c r="J56" s="71"/>
      <c r="K56" s="72" t="s">
        <v>98</v>
      </c>
      <c r="L56" s="70"/>
      <c r="M56" s="70"/>
      <c r="N56" s="70"/>
      <c r="O56" s="70"/>
      <c r="P56" s="70"/>
      <c r="Q56" s="71"/>
      <c r="R56" s="72" t="s">
        <v>97</v>
      </c>
      <c r="S56" s="70"/>
      <c r="T56" s="70"/>
      <c r="U56" s="70"/>
      <c r="V56" s="71"/>
      <c r="W56" s="72" t="s">
        <v>133</v>
      </c>
      <c r="X56" s="70"/>
      <c r="Y56" s="70"/>
      <c r="Z56" s="70"/>
      <c r="AA56" s="70"/>
      <c r="AB56" s="70"/>
      <c r="AC56" s="70"/>
      <c r="AD56" s="70"/>
      <c r="AE56" s="71"/>
      <c r="AF56" s="60">
        <f>3700+83.48</f>
        <v>3783.48</v>
      </c>
      <c r="AG56" s="61"/>
      <c r="AH56" s="61"/>
      <c r="AI56" s="61"/>
      <c r="AJ56" s="61"/>
      <c r="AK56" s="62"/>
      <c r="AL56" s="63"/>
      <c r="AM56" s="64"/>
      <c r="AN56" s="64"/>
      <c r="AO56" s="64"/>
      <c r="AP56" s="64"/>
      <c r="AQ56" s="65"/>
      <c r="AR56" s="63"/>
      <c r="AS56" s="64"/>
      <c r="AT56" s="64"/>
      <c r="AU56" s="64"/>
      <c r="AV56" s="65"/>
      <c r="AW56" s="60">
        <v>3700</v>
      </c>
      <c r="AX56" s="61"/>
      <c r="AY56" s="61"/>
      <c r="AZ56" s="61"/>
      <c r="BA56" s="61"/>
      <c r="BB56" s="62"/>
      <c r="BC56" s="63"/>
      <c r="BD56" s="64"/>
      <c r="BE56" s="64"/>
      <c r="BF56" s="64"/>
      <c r="BG56" s="64"/>
      <c r="BH56" s="65"/>
      <c r="BI56" s="63"/>
      <c r="BJ56" s="64"/>
      <c r="BK56" s="64"/>
      <c r="BL56" s="64"/>
      <c r="BM56" s="65"/>
      <c r="BN56" s="60">
        <v>3700</v>
      </c>
      <c r="BO56" s="61"/>
      <c r="BP56" s="61"/>
      <c r="BQ56" s="61"/>
      <c r="BR56" s="61"/>
      <c r="BS56" s="62"/>
      <c r="BT56" s="63"/>
      <c r="BU56" s="64"/>
      <c r="BV56" s="64"/>
      <c r="BW56" s="64"/>
      <c r="BX56" s="64"/>
      <c r="BY56" s="65"/>
      <c r="BZ56" s="63"/>
      <c r="CA56" s="64"/>
      <c r="CB56" s="64"/>
      <c r="CC56" s="64"/>
      <c r="CD56" s="66"/>
    </row>
    <row r="57" spans="1:82" s="41" customFormat="1" ht="12.75" thickBot="1" x14ac:dyDescent="0.25">
      <c r="A57" s="55" t="s">
        <v>91</v>
      </c>
      <c r="B57" s="56"/>
      <c r="C57" s="56"/>
      <c r="D57" s="56"/>
      <c r="E57" s="56"/>
      <c r="F57" s="56" t="s">
        <v>61</v>
      </c>
      <c r="G57" s="56"/>
      <c r="H57" s="56"/>
      <c r="I57" s="56"/>
      <c r="J57" s="56"/>
      <c r="K57" s="56" t="s">
        <v>102</v>
      </c>
      <c r="L57" s="56"/>
      <c r="M57" s="56"/>
      <c r="N57" s="56"/>
      <c r="O57" s="56"/>
      <c r="P57" s="56"/>
      <c r="Q57" s="56"/>
      <c r="R57" s="56" t="s">
        <v>103</v>
      </c>
      <c r="S57" s="56"/>
      <c r="T57" s="56"/>
      <c r="U57" s="56"/>
      <c r="V57" s="56"/>
      <c r="W57" s="56" t="s">
        <v>116</v>
      </c>
      <c r="X57" s="56"/>
      <c r="Y57" s="56"/>
      <c r="Z57" s="56"/>
      <c r="AA57" s="56"/>
      <c r="AB57" s="56"/>
      <c r="AC57" s="56"/>
      <c r="AD57" s="56"/>
      <c r="AE57" s="56"/>
      <c r="AF57" s="53">
        <v>194346</v>
      </c>
      <c r="AG57" s="53"/>
      <c r="AH57" s="53"/>
      <c r="AI57" s="53"/>
      <c r="AJ57" s="53"/>
      <c r="AK57" s="53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3">
        <v>194346</v>
      </c>
      <c r="AX57" s="53"/>
      <c r="AY57" s="53"/>
      <c r="AZ57" s="53"/>
      <c r="BA57" s="53"/>
      <c r="BB57" s="53"/>
      <c r="BC57" s="52"/>
      <c r="BD57" s="52"/>
      <c r="BE57" s="52"/>
      <c r="BF57" s="52"/>
      <c r="BG57" s="52"/>
      <c r="BH57" s="52"/>
      <c r="BI57" s="52"/>
      <c r="BJ57" s="52"/>
      <c r="BK57" s="52"/>
      <c r="BL57" s="52"/>
      <c r="BM57" s="52"/>
      <c r="BN57" s="53"/>
      <c r="BO57" s="53"/>
      <c r="BP57" s="53"/>
      <c r="BQ57" s="53"/>
      <c r="BR57" s="53"/>
      <c r="BS57" s="53"/>
      <c r="BT57" s="52"/>
      <c r="BU57" s="52"/>
      <c r="BV57" s="52"/>
      <c r="BW57" s="52"/>
      <c r="BX57" s="52"/>
      <c r="BY57" s="52"/>
      <c r="BZ57" s="52"/>
      <c r="CA57" s="52"/>
      <c r="CB57" s="52"/>
      <c r="CC57" s="52"/>
      <c r="CD57" s="54"/>
    </row>
    <row r="58" spans="1:82" s="41" customFormat="1" ht="12.75" thickBot="1" x14ac:dyDescent="0.25">
      <c r="A58" s="55" t="s">
        <v>92</v>
      </c>
      <c r="B58" s="56"/>
      <c r="C58" s="56"/>
      <c r="D58" s="56"/>
      <c r="E58" s="56"/>
      <c r="F58" s="56" t="s">
        <v>104</v>
      </c>
      <c r="G58" s="56"/>
      <c r="H58" s="56"/>
      <c r="I58" s="56"/>
      <c r="J58" s="56"/>
      <c r="K58" s="56" t="s">
        <v>105</v>
      </c>
      <c r="L58" s="56"/>
      <c r="M58" s="56"/>
      <c r="N58" s="56"/>
      <c r="O58" s="56"/>
      <c r="P58" s="56"/>
      <c r="Q58" s="56"/>
      <c r="R58" s="56" t="s">
        <v>94</v>
      </c>
      <c r="S58" s="56"/>
      <c r="T58" s="56"/>
      <c r="U58" s="56"/>
      <c r="V58" s="56"/>
      <c r="W58" s="56" t="s">
        <v>142</v>
      </c>
      <c r="X58" s="56"/>
      <c r="Y58" s="56"/>
      <c r="Z58" s="56"/>
      <c r="AA58" s="56"/>
      <c r="AB58" s="56"/>
      <c r="AC58" s="56"/>
      <c r="AD58" s="56"/>
      <c r="AE58" s="56"/>
      <c r="AF58" s="53">
        <v>100580.18</v>
      </c>
      <c r="AG58" s="53"/>
      <c r="AH58" s="53"/>
      <c r="AI58" s="53"/>
      <c r="AJ58" s="53"/>
      <c r="AK58" s="53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3">
        <v>107987.71</v>
      </c>
      <c r="AX58" s="53"/>
      <c r="AY58" s="53"/>
      <c r="AZ58" s="53"/>
      <c r="BA58" s="53"/>
      <c r="BB58" s="53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3">
        <v>111904.76</v>
      </c>
      <c r="BO58" s="53"/>
      <c r="BP58" s="53"/>
      <c r="BQ58" s="53"/>
      <c r="BR58" s="53"/>
      <c r="BS58" s="53"/>
      <c r="BT58" s="52"/>
      <c r="BU58" s="52"/>
      <c r="BV58" s="52"/>
      <c r="BW58" s="52"/>
      <c r="BX58" s="52"/>
      <c r="BY58" s="52"/>
      <c r="BZ58" s="52"/>
      <c r="CA58" s="52"/>
      <c r="CB58" s="52"/>
      <c r="CC58" s="52"/>
      <c r="CD58" s="54"/>
    </row>
    <row r="59" spans="1:82" s="41" customFormat="1" ht="12.75" thickBot="1" x14ac:dyDescent="0.25">
      <c r="A59" s="55" t="s">
        <v>92</v>
      </c>
      <c r="B59" s="56"/>
      <c r="C59" s="56"/>
      <c r="D59" s="56"/>
      <c r="E59" s="56"/>
      <c r="F59" s="56" t="s">
        <v>104</v>
      </c>
      <c r="G59" s="56"/>
      <c r="H59" s="56"/>
      <c r="I59" s="56"/>
      <c r="J59" s="56"/>
      <c r="K59" s="56" t="s">
        <v>105</v>
      </c>
      <c r="L59" s="56"/>
      <c r="M59" s="56"/>
      <c r="N59" s="56"/>
      <c r="O59" s="56"/>
      <c r="P59" s="56"/>
      <c r="Q59" s="56"/>
      <c r="R59" s="56" t="s">
        <v>95</v>
      </c>
      <c r="S59" s="56"/>
      <c r="T59" s="56"/>
      <c r="U59" s="56"/>
      <c r="V59" s="56"/>
      <c r="W59" s="56" t="s">
        <v>143</v>
      </c>
      <c r="X59" s="56"/>
      <c r="Y59" s="56"/>
      <c r="Z59" s="56"/>
      <c r="AA59" s="56"/>
      <c r="AB59" s="56"/>
      <c r="AC59" s="56"/>
      <c r="AD59" s="56"/>
      <c r="AE59" s="56"/>
      <c r="AF59" s="53">
        <v>30375.22</v>
      </c>
      <c r="AG59" s="53"/>
      <c r="AH59" s="53"/>
      <c r="AI59" s="53"/>
      <c r="AJ59" s="53"/>
      <c r="AK59" s="53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3">
        <v>32612.29</v>
      </c>
      <c r="AX59" s="53"/>
      <c r="AY59" s="53"/>
      <c r="AZ59" s="53"/>
      <c r="BA59" s="53"/>
      <c r="BB59" s="53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3">
        <v>33795.24</v>
      </c>
      <c r="BO59" s="53"/>
      <c r="BP59" s="53"/>
      <c r="BQ59" s="53"/>
      <c r="BR59" s="53"/>
      <c r="BS59" s="53"/>
      <c r="BT59" s="52"/>
      <c r="BU59" s="52"/>
      <c r="BV59" s="52"/>
      <c r="BW59" s="52"/>
      <c r="BX59" s="52"/>
      <c r="BY59" s="52"/>
      <c r="BZ59" s="52"/>
      <c r="CA59" s="52"/>
      <c r="CB59" s="52"/>
      <c r="CC59" s="52"/>
      <c r="CD59" s="54"/>
    </row>
    <row r="60" spans="1:82" s="43" customFormat="1" ht="12.75" thickBot="1" x14ac:dyDescent="0.25">
      <c r="A60" s="55" t="s">
        <v>92</v>
      </c>
      <c r="B60" s="56"/>
      <c r="C60" s="56"/>
      <c r="D60" s="56"/>
      <c r="E60" s="56"/>
      <c r="F60" s="56" t="s">
        <v>104</v>
      </c>
      <c r="G60" s="56"/>
      <c r="H60" s="56"/>
      <c r="I60" s="56"/>
      <c r="J60" s="56"/>
      <c r="K60" s="56" t="s">
        <v>105</v>
      </c>
      <c r="L60" s="56"/>
      <c r="M60" s="56"/>
      <c r="N60" s="56"/>
      <c r="O60" s="56"/>
      <c r="P60" s="56"/>
      <c r="Q60" s="56"/>
      <c r="R60" s="56" t="s">
        <v>97</v>
      </c>
      <c r="S60" s="56"/>
      <c r="T60" s="56"/>
      <c r="U60" s="56"/>
      <c r="V60" s="56"/>
      <c r="W60" s="56" t="s">
        <v>144</v>
      </c>
      <c r="X60" s="56"/>
      <c r="Y60" s="56"/>
      <c r="Z60" s="56"/>
      <c r="AA60" s="56"/>
      <c r="AB60" s="56"/>
      <c r="AC60" s="56"/>
      <c r="AD60" s="56"/>
      <c r="AE60" s="56"/>
      <c r="AF60" s="53">
        <v>1844.6</v>
      </c>
      <c r="AG60" s="53"/>
      <c r="AH60" s="53"/>
      <c r="AI60" s="53"/>
      <c r="AJ60" s="53"/>
      <c r="AK60" s="53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3"/>
      <c r="AX60" s="53"/>
      <c r="AY60" s="53"/>
      <c r="AZ60" s="53"/>
      <c r="BA60" s="53"/>
      <c r="BB60" s="53"/>
      <c r="BC60" s="52"/>
      <c r="BD60" s="52"/>
      <c r="BE60" s="52"/>
      <c r="BF60" s="52"/>
      <c r="BG60" s="52"/>
      <c r="BH60" s="52"/>
      <c r="BI60" s="52"/>
      <c r="BJ60" s="52"/>
      <c r="BK60" s="52"/>
      <c r="BL60" s="52"/>
      <c r="BM60" s="52"/>
      <c r="BN60" s="53"/>
      <c r="BO60" s="53"/>
      <c r="BP60" s="53"/>
      <c r="BQ60" s="53"/>
      <c r="BR60" s="53"/>
      <c r="BS60" s="53"/>
      <c r="BT60" s="52"/>
      <c r="BU60" s="52"/>
      <c r="BV60" s="52"/>
      <c r="BW60" s="52"/>
      <c r="BX60" s="52"/>
      <c r="BY60" s="52"/>
      <c r="BZ60" s="52"/>
      <c r="CA60" s="52"/>
      <c r="CB60" s="52"/>
      <c r="CC60" s="52"/>
      <c r="CD60" s="54"/>
    </row>
    <row r="61" spans="1:82" s="45" customFormat="1" ht="12.75" thickBot="1" x14ac:dyDescent="0.25">
      <c r="A61" s="55" t="s">
        <v>104</v>
      </c>
      <c r="B61" s="56"/>
      <c r="C61" s="56"/>
      <c r="D61" s="56"/>
      <c r="E61" s="56"/>
      <c r="F61" s="56" t="s">
        <v>39</v>
      </c>
      <c r="G61" s="56"/>
      <c r="H61" s="56"/>
      <c r="I61" s="56"/>
      <c r="J61" s="56"/>
      <c r="K61" s="56" t="s">
        <v>124</v>
      </c>
      <c r="L61" s="56"/>
      <c r="M61" s="56"/>
      <c r="N61" s="56"/>
      <c r="O61" s="56"/>
      <c r="P61" s="56"/>
      <c r="Q61" s="56"/>
      <c r="R61" s="56" t="s">
        <v>97</v>
      </c>
      <c r="S61" s="56"/>
      <c r="T61" s="56"/>
      <c r="U61" s="56"/>
      <c r="V61" s="56"/>
      <c r="W61" s="56" t="s">
        <v>149</v>
      </c>
      <c r="X61" s="56"/>
      <c r="Y61" s="56"/>
      <c r="Z61" s="56"/>
      <c r="AA61" s="56"/>
      <c r="AB61" s="56"/>
      <c r="AC61" s="56"/>
      <c r="AD61" s="56"/>
      <c r="AE61" s="56"/>
      <c r="AF61" s="53">
        <f>114100+16800+5000</f>
        <v>135900</v>
      </c>
      <c r="AG61" s="53"/>
      <c r="AH61" s="53"/>
      <c r="AI61" s="53"/>
      <c r="AJ61" s="53"/>
      <c r="AK61" s="53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3">
        <v>63977.84</v>
      </c>
      <c r="AX61" s="53"/>
      <c r="AY61" s="53"/>
      <c r="AZ61" s="53"/>
      <c r="BA61" s="53"/>
      <c r="BB61" s="53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3">
        <v>71085.61</v>
      </c>
      <c r="BO61" s="53"/>
      <c r="BP61" s="53"/>
      <c r="BQ61" s="53"/>
      <c r="BR61" s="53"/>
      <c r="BS61" s="53"/>
      <c r="BT61" s="52"/>
      <c r="BU61" s="52"/>
      <c r="BV61" s="52"/>
      <c r="BW61" s="52"/>
      <c r="BX61" s="52"/>
      <c r="BY61" s="52"/>
      <c r="BZ61" s="52"/>
      <c r="CA61" s="52"/>
      <c r="CB61" s="52"/>
      <c r="CC61" s="52"/>
      <c r="CD61" s="54"/>
    </row>
    <row r="62" spans="1:82" ht="12.75" thickBot="1" x14ac:dyDescent="0.25">
      <c r="A62" s="69" t="s">
        <v>96</v>
      </c>
      <c r="B62" s="70"/>
      <c r="C62" s="70"/>
      <c r="D62" s="70"/>
      <c r="E62" s="71"/>
      <c r="F62" s="72" t="s">
        <v>88</v>
      </c>
      <c r="G62" s="70"/>
      <c r="H62" s="70"/>
      <c r="I62" s="70"/>
      <c r="J62" s="71"/>
      <c r="K62" s="72" t="s">
        <v>106</v>
      </c>
      <c r="L62" s="70"/>
      <c r="M62" s="70"/>
      <c r="N62" s="70"/>
      <c r="O62" s="70"/>
      <c r="P62" s="70"/>
      <c r="Q62" s="71"/>
      <c r="R62" s="72" t="s">
        <v>97</v>
      </c>
      <c r="S62" s="70"/>
      <c r="T62" s="70"/>
      <c r="U62" s="70"/>
      <c r="V62" s="71"/>
      <c r="W62" s="72" t="s">
        <v>117</v>
      </c>
      <c r="X62" s="70"/>
      <c r="Y62" s="70"/>
      <c r="Z62" s="70"/>
      <c r="AA62" s="70"/>
      <c r="AB62" s="70"/>
      <c r="AC62" s="70"/>
      <c r="AD62" s="70"/>
      <c r="AE62" s="71"/>
      <c r="AF62" s="60">
        <f>186200+65679.06</f>
        <v>251879.06</v>
      </c>
      <c r="AG62" s="61"/>
      <c r="AH62" s="61"/>
      <c r="AI62" s="61"/>
      <c r="AJ62" s="61"/>
      <c r="AK62" s="62"/>
      <c r="AL62" s="63"/>
      <c r="AM62" s="64"/>
      <c r="AN62" s="64"/>
      <c r="AO62" s="64"/>
      <c r="AP62" s="64"/>
      <c r="AQ62" s="65"/>
      <c r="AR62" s="63"/>
      <c r="AS62" s="64"/>
      <c r="AT62" s="64"/>
      <c r="AU62" s="64"/>
      <c r="AV62" s="65"/>
      <c r="AW62" s="60">
        <v>196800</v>
      </c>
      <c r="AX62" s="61"/>
      <c r="AY62" s="61"/>
      <c r="AZ62" s="61"/>
      <c r="BA62" s="61"/>
      <c r="BB62" s="62"/>
      <c r="BC62" s="63"/>
      <c r="BD62" s="64"/>
      <c r="BE62" s="64"/>
      <c r="BF62" s="64"/>
      <c r="BG62" s="64"/>
      <c r="BH62" s="65"/>
      <c r="BI62" s="63"/>
      <c r="BJ62" s="64"/>
      <c r="BK62" s="64"/>
      <c r="BL62" s="64"/>
      <c r="BM62" s="65"/>
      <c r="BN62" s="60">
        <v>208400</v>
      </c>
      <c r="BO62" s="61"/>
      <c r="BP62" s="61"/>
      <c r="BQ62" s="61"/>
      <c r="BR62" s="61"/>
      <c r="BS62" s="62"/>
      <c r="BT62" s="63"/>
      <c r="BU62" s="64"/>
      <c r="BV62" s="64"/>
      <c r="BW62" s="64"/>
      <c r="BX62" s="64"/>
      <c r="BY62" s="65"/>
      <c r="BZ62" s="63"/>
      <c r="CA62" s="64"/>
      <c r="CB62" s="64"/>
      <c r="CC62" s="64"/>
      <c r="CD62" s="66"/>
    </row>
    <row r="63" spans="1:82" s="46" customFormat="1" ht="12.75" thickBot="1" x14ac:dyDescent="0.25">
      <c r="A63" s="55" t="s">
        <v>96</v>
      </c>
      <c r="B63" s="56"/>
      <c r="C63" s="56"/>
      <c r="D63" s="56"/>
      <c r="E63" s="56"/>
      <c r="F63" s="56" t="s">
        <v>88</v>
      </c>
      <c r="G63" s="56"/>
      <c r="H63" s="56"/>
      <c r="I63" s="56"/>
      <c r="J63" s="56"/>
      <c r="K63" s="56" t="s">
        <v>137</v>
      </c>
      <c r="L63" s="56"/>
      <c r="M63" s="56"/>
      <c r="N63" s="56"/>
      <c r="O63" s="56"/>
      <c r="P63" s="56"/>
      <c r="Q63" s="56"/>
      <c r="R63" s="56" t="s">
        <v>97</v>
      </c>
      <c r="S63" s="56"/>
      <c r="T63" s="56"/>
      <c r="U63" s="56"/>
      <c r="V63" s="56"/>
      <c r="W63" s="56" t="s">
        <v>117</v>
      </c>
      <c r="X63" s="56"/>
      <c r="Y63" s="56"/>
      <c r="Z63" s="56"/>
      <c r="AA63" s="56"/>
      <c r="AB63" s="56"/>
      <c r="AC63" s="56"/>
      <c r="AD63" s="56"/>
      <c r="AE63" s="56"/>
      <c r="AF63" s="53">
        <v>1043784</v>
      </c>
      <c r="AG63" s="53"/>
      <c r="AH63" s="53"/>
      <c r="AI63" s="53"/>
      <c r="AJ63" s="53"/>
      <c r="AK63" s="53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3">
        <v>1043784</v>
      </c>
      <c r="AX63" s="53"/>
      <c r="AY63" s="53"/>
      <c r="AZ63" s="53"/>
      <c r="BA63" s="53"/>
      <c r="BB63" s="53"/>
      <c r="BC63" s="52"/>
      <c r="BD63" s="52"/>
      <c r="BE63" s="52"/>
      <c r="BF63" s="52"/>
      <c r="BG63" s="52"/>
      <c r="BH63" s="52"/>
      <c r="BI63" s="52"/>
      <c r="BJ63" s="52"/>
      <c r="BK63" s="52"/>
      <c r="BL63" s="52"/>
      <c r="BM63" s="52"/>
      <c r="BN63" s="53">
        <v>1043784</v>
      </c>
      <c r="BO63" s="53"/>
      <c r="BP63" s="53"/>
      <c r="BQ63" s="53"/>
      <c r="BR63" s="53"/>
      <c r="BS63" s="53"/>
      <c r="BT63" s="52"/>
      <c r="BU63" s="52"/>
      <c r="BV63" s="52"/>
      <c r="BW63" s="52"/>
      <c r="BX63" s="52"/>
      <c r="BY63" s="52"/>
      <c r="BZ63" s="52"/>
      <c r="CA63" s="52"/>
      <c r="CB63" s="52"/>
      <c r="CC63" s="52"/>
      <c r="CD63" s="54"/>
    </row>
    <row r="64" spans="1:82" ht="12.75" thickBot="1" x14ac:dyDescent="0.25">
      <c r="A64" s="55" t="s">
        <v>96</v>
      </c>
      <c r="B64" s="56"/>
      <c r="C64" s="56"/>
      <c r="D64" s="56"/>
      <c r="E64" s="56"/>
      <c r="F64" s="56" t="s">
        <v>60</v>
      </c>
      <c r="G64" s="56"/>
      <c r="H64" s="56"/>
      <c r="I64" s="56"/>
      <c r="J64" s="56"/>
      <c r="K64" s="56" t="s">
        <v>138</v>
      </c>
      <c r="L64" s="56"/>
      <c r="M64" s="56"/>
      <c r="N64" s="56"/>
      <c r="O64" s="56"/>
      <c r="P64" s="56"/>
      <c r="Q64" s="56"/>
      <c r="R64" s="56" t="s">
        <v>97</v>
      </c>
      <c r="S64" s="56"/>
      <c r="T64" s="56"/>
      <c r="U64" s="56"/>
      <c r="V64" s="56"/>
      <c r="W64" s="56" t="s">
        <v>118</v>
      </c>
      <c r="X64" s="56"/>
      <c r="Y64" s="56"/>
      <c r="Z64" s="56"/>
      <c r="AA64" s="56"/>
      <c r="AB64" s="56"/>
      <c r="AC64" s="56"/>
      <c r="AD64" s="56"/>
      <c r="AE64" s="56"/>
      <c r="AF64" s="53">
        <v>100000</v>
      </c>
      <c r="AG64" s="53"/>
      <c r="AH64" s="53"/>
      <c r="AI64" s="53"/>
      <c r="AJ64" s="53"/>
      <c r="AK64" s="53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3"/>
      <c r="AX64" s="53"/>
      <c r="AY64" s="53"/>
      <c r="AZ64" s="53"/>
      <c r="BA64" s="53"/>
      <c r="BB64" s="53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3"/>
      <c r="BO64" s="53"/>
      <c r="BP64" s="53"/>
      <c r="BQ64" s="53"/>
      <c r="BR64" s="53"/>
      <c r="BS64" s="53"/>
      <c r="BT64" s="52"/>
      <c r="BU64" s="52"/>
      <c r="BV64" s="52"/>
      <c r="BW64" s="52"/>
      <c r="BX64" s="52"/>
      <c r="BY64" s="52"/>
      <c r="BZ64" s="52"/>
      <c r="CA64" s="52"/>
      <c r="CB64" s="52"/>
      <c r="CC64" s="52"/>
      <c r="CD64" s="54"/>
    </row>
    <row r="65" spans="1:82" s="50" customFormat="1" ht="12.75" thickBot="1" x14ac:dyDescent="0.25">
      <c r="A65" s="69" t="s">
        <v>107</v>
      </c>
      <c r="B65" s="70"/>
      <c r="C65" s="70"/>
      <c r="D65" s="70"/>
      <c r="E65" s="71"/>
      <c r="F65" s="72" t="s">
        <v>104</v>
      </c>
      <c r="G65" s="70"/>
      <c r="H65" s="70"/>
      <c r="I65" s="70"/>
      <c r="J65" s="71"/>
      <c r="K65" s="72" t="s">
        <v>150</v>
      </c>
      <c r="L65" s="70"/>
      <c r="M65" s="70"/>
      <c r="N65" s="70"/>
      <c r="O65" s="70"/>
      <c r="P65" s="70"/>
      <c r="Q65" s="71"/>
      <c r="R65" s="72" t="s">
        <v>97</v>
      </c>
      <c r="S65" s="70"/>
      <c r="T65" s="70"/>
      <c r="U65" s="70"/>
      <c r="V65" s="71"/>
      <c r="W65" s="72" t="s">
        <v>158</v>
      </c>
      <c r="X65" s="70"/>
      <c r="Y65" s="70"/>
      <c r="Z65" s="70"/>
      <c r="AA65" s="70"/>
      <c r="AB65" s="70"/>
      <c r="AC65" s="70"/>
      <c r="AD65" s="70"/>
      <c r="AE65" s="71"/>
      <c r="AF65" s="60">
        <v>14100</v>
      </c>
      <c r="AG65" s="61"/>
      <c r="AH65" s="61"/>
      <c r="AI65" s="61"/>
      <c r="AJ65" s="61"/>
      <c r="AK65" s="62"/>
      <c r="AL65" s="63"/>
      <c r="AM65" s="64"/>
      <c r="AN65" s="64"/>
      <c r="AO65" s="64"/>
      <c r="AP65" s="64"/>
      <c r="AQ65" s="65"/>
      <c r="AR65" s="63"/>
      <c r="AS65" s="64"/>
      <c r="AT65" s="64"/>
      <c r="AU65" s="64"/>
      <c r="AV65" s="65"/>
      <c r="AW65" s="60"/>
      <c r="AX65" s="61"/>
      <c r="AY65" s="61"/>
      <c r="AZ65" s="61"/>
      <c r="BA65" s="61"/>
      <c r="BB65" s="62"/>
      <c r="BC65" s="63"/>
      <c r="BD65" s="64"/>
      <c r="BE65" s="64"/>
      <c r="BF65" s="64"/>
      <c r="BG65" s="64"/>
      <c r="BH65" s="65"/>
      <c r="BI65" s="63"/>
      <c r="BJ65" s="64"/>
      <c r="BK65" s="64"/>
      <c r="BL65" s="64"/>
      <c r="BM65" s="65"/>
      <c r="BN65" s="60"/>
      <c r="BO65" s="61"/>
      <c r="BP65" s="61"/>
      <c r="BQ65" s="61"/>
      <c r="BR65" s="61"/>
      <c r="BS65" s="62"/>
      <c r="BT65" s="63"/>
      <c r="BU65" s="64"/>
      <c r="BV65" s="64"/>
      <c r="BW65" s="64"/>
      <c r="BX65" s="64"/>
      <c r="BY65" s="65"/>
      <c r="BZ65" s="63"/>
      <c r="CA65" s="64"/>
      <c r="CB65" s="64"/>
      <c r="CC65" s="64"/>
      <c r="CD65" s="66"/>
    </row>
    <row r="66" spans="1:82" s="50" customFormat="1" ht="12.75" thickBot="1" x14ac:dyDescent="0.25">
      <c r="A66" s="69" t="s">
        <v>107</v>
      </c>
      <c r="B66" s="70"/>
      <c r="C66" s="70"/>
      <c r="D66" s="70"/>
      <c r="E66" s="71"/>
      <c r="F66" s="72" t="s">
        <v>104</v>
      </c>
      <c r="G66" s="70"/>
      <c r="H66" s="70"/>
      <c r="I66" s="70"/>
      <c r="J66" s="71"/>
      <c r="K66" s="72" t="s">
        <v>150</v>
      </c>
      <c r="L66" s="70"/>
      <c r="M66" s="70"/>
      <c r="N66" s="70"/>
      <c r="O66" s="70"/>
      <c r="P66" s="70"/>
      <c r="Q66" s="71"/>
      <c r="R66" s="72" t="s">
        <v>97</v>
      </c>
      <c r="S66" s="70"/>
      <c r="T66" s="70"/>
      <c r="U66" s="70"/>
      <c r="V66" s="71"/>
      <c r="W66" s="72" t="s">
        <v>157</v>
      </c>
      <c r="X66" s="70"/>
      <c r="Y66" s="70"/>
      <c r="Z66" s="70"/>
      <c r="AA66" s="70"/>
      <c r="AB66" s="70"/>
      <c r="AC66" s="70"/>
      <c r="AD66" s="70"/>
      <c r="AE66" s="71"/>
      <c r="AF66" s="60">
        <v>23500</v>
      </c>
      <c r="AG66" s="61"/>
      <c r="AH66" s="61"/>
      <c r="AI66" s="61"/>
      <c r="AJ66" s="61"/>
      <c r="AK66" s="62"/>
      <c r="AL66" s="63"/>
      <c r="AM66" s="64"/>
      <c r="AN66" s="64"/>
      <c r="AO66" s="64"/>
      <c r="AP66" s="64"/>
      <c r="AQ66" s="65"/>
      <c r="AR66" s="63"/>
      <c r="AS66" s="64"/>
      <c r="AT66" s="64"/>
      <c r="AU66" s="64"/>
      <c r="AV66" s="65"/>
      <c r="AW66" s="60"/>
      <c r="AX66" s="61"/>
      <c r="AY66" s="61"/>
      <c r="AZ66" s="61"/>
      <c r="BA66" s="61"/>
      <c r="BB66" s="62"/>
      <c r="BC66" s="63"/>
      <c r="BD66" s="64"/>
      <c r="BE66" s="64"/>
      <c r="BF66" s="64"/>
      <c r="BG66" s="64"/>
      <c r="BH66" s="65"/>
      <c r="BI66" s="63"/>
      <c r="BJ66" s="64"/>
      <c r="BK66" s="64"/>
      <c r="BL66" s="64"/>
      <c r="BM66" s="65"/>
      <c r="BN66" s="60"/>
      <c r="BO66" s="61"/>
      <c r="BP66" s="61"/>
      <c r="BQ66" s="61"/>
      <c r="BR66" s="61"/>
      <c r="BS66" s="62"/>
      <c r="BT66" s="63"/>
      <c r="BU66" s="64"/>
      <c r="BV66" s="64"/>
      <c r="BW66" s="64"/>
      <c r="BX66" s="64"/>
      <c r="BY66" s="65"/>
      <c r="BZ66" s="63"/>
      <c r="CA66" s="64"/>
      <c r="CB66" s="64"/>
      <c r="CC66" s="64"/>
      <c r="CD66" s="66"/>
    </row>
    <row r="67" spans="1:82" s="51" customFormat="1" ht="12.75" thickBot="1" x14ac:dyDescent="0.25">
      <c r="A67" s="69" t="s">
        <v>107</v>
      </c>
      <c r="B67" s="70"/>
      <c r="C67" s="70"/>
      <c r="D67" s="70"/>
      <c r="E67" s="71"/>
      <c r="F67" s="72" t="s">
        <v>104</v>
      </c>
      <c r="G67" s="70"/>
      <c r="H67" s="70"/>
      <c r="I67" s="70"/>
      <c r="J67" s="71"/>
      <c r="K67" s="72" t="s">
        <v>150</v>
      </c>
      <c r="L67" s="70"/>
      <c r="M67" s="70"/>
      <c r="N67" s="70"/>
      <c r="O67" s="70"/>
      <c r="P67" s="70"/>
      <c r="Q67" s="71"/>
      <c r="R67" s="72" t="s">
        <v>97</v>
      </c>
      <c r="S67" s="70"/>
      <c r="T67" s="70"/>
      <c r="U67" s="70"/>
      <c r="V67" s="71"/>
      <c r="W67" s="72" t="s">
        <v>156</v>
      </c>
      <c r="X67" s="70"/>
      <c r="Y67" s="70"/>
      <c r="Z67" s="70"/>
      <c r="AA67" s="70"/>
      <c r="AB67" s="70"/>
      <c r="AC67" s="70"/>
      <c r="AD67" s="70"/>
      <c r="AE67" s="71"/>
      <c r="AF67" s="60">
        <v>33000</v>
      </c>
      <c r="AG67" s="61"/>
      <c r="AH67" s="61"/>
      <c r="AI67" s="61"/>
      <c r="AJ67" s="61"/>
      <c r="AK67" s="62"/>
      <c r="AL67" s="63"/>
      <c r="AM67" s="64"/>
      <c r="AN67" s="64"/>
      <c r="AO67" s="64"/>
      <c r="AP67" s="64"/>
      <c r="AQ67" s="65"/>
      <c r="AR67" s="63"/>
      <c r="AS67" s="64"/>
      <c r="AT67" s="64"/>
      <c r="AU67" s="64"/>
      <c r="AV67" s="65"/>
      <c r="AW67" s="60"/>
      <c r="AX67" s="61"/>
      <c r="AY67" s="61"/>
      <c r="AZ67" s="61"/>
      <c r="BA67" s="61"/>
      <c r="BB67" s="62"/>
      <c r="BC67" s="63"/>
      <c r="BD67" s="64"/>
      <c r="BE67" s="64"/>
      <c r="BF67" s="64"/>
      <c r="BG67" s="64"/>
      <c r="BH67" s="65"/>
      <c r="BI67" s="63"/>
      <c r="BJ67" s="64"/>
      <c r="BK67" s="64"/>
      <c r="BL67" s="64"/>
      <c r="BM67" s="65"/>
      <c r="BN67" s="60"/>
      <c r="BO67" s="61"/>
      <c r="BP67" s="61"/>
      <c r="BQ67" s="61"/>
      <c r="BR67" s="61"/>
      <c r="BS67" s="62"/>
      <c r="BT67" s="63"/>
      <c r="BU67" s="64"/>
      <c r="BV67" s="64"/>
      <c r="BW67" s="64"/>
      <c r="BX67" s="64"/>
      <c r="BY67" s="65"/>
      <c r="BZ67" s="63"/>
      <c r="CA67" s="64"/>
      <c r="CB67" s="64"/>
      <c r="CC67" s="64"/>
      <c r="CD67" s="66"/>
    </row>
    <row r="68" spans="1:82" s="42" customFormat="1" ht="12.75" thickBot="1" x14ac:dyDescent="0.25">
      <c r="A68" s="69" t="s">
        <v>107</v>
      </c>
      <c r="B68" s="70"/>
      <c r="C68" s="70"/>
      <c r="D68" s="70"/>
      <c r="E68" s="71"/>
      <c r="F68" s="72" t="s">
        <v>104</v>
      </c>
      <c r="G68" s="70"/>
      <c r="H68" s="70"/>
      <c r="I68" s="70"/>
      <c r="J68" s="71"/>
      <c r="K68" s="72" t="s">
        <v>150</v>
      </c>
      <c r="L68" s="70"/>
      <c r="M68" s="70"/>
      <c r="N68" s="70"/>
      <c r="O68" s="70"/>
      <c r="P68" s="70"/>
      <c r="Q68" s="71"/>
      <c r="R68" s="72" t="s">
        <v>97</v>
      </c>
      <c r="S68" s="70"/>
      <c r="T68" s="70"/>
      <c r="U68" s="70"/>
      <c r="V68" s="71"/>
      <c r="W68" s="72" t="s">
        <v>155</v>
      </c>
      <c r="X68" s="70"/>
      <c r="Y68" s="70"/>
      <c r="Z68" s="70"/>
      <c r="AA68" s="70"/>
      <c r="AB68" s="70"/>
      <c r="AC68" s="70"/>
      <c r="AD68" s="70"/>
      <c r="AE68" s="71"/>
      <c r="AF68" s="60">
        <v>399200</v>
      </c>
      <c r="AG68" s="61"/>
      <c r="AH68" s="61"/>
      <c r="AI68" s="61"/>
      <c r="AJ68" s="61"/>
      <c r="AK68" s="62"/>
      <c r="AL68" s="63"/>
      <c r="AM68" s="64"/>
      <c r="AN68" s="64"/>
      <c r="AO68" s="64"/>
      <c r="AP68" s="64"/>
      <c r="AQ68" s="65"/>
      <c r="AR68" s="63"/>
      <c r="AS68" s="64"/>
      <c r="AT68" s="64"/>
      <c r="AU68" s="64"/>
      <c r="AV68" s="65"/>
      <c r="AW68" s="60"/>
      <c r="AX68" s="61"/>
      <c r="AY68" s="61"/>
      <c r="AZ68" s="61"/>
      <c r="BA68" s="61"/>
      <c r="BB68" s="62"/>
      <c r="BC68" s="63"/>
      <c r="BD68" s="64"/>
      <c r="BE68" s="64"/>
      <c r="BF68" s="64"/>
      <c r="BG68" s="64"/>
      <c r="BH68" s="65"/>
      <c r="BI68" s="63"/>
      <c r="BJ68" s="64"/>
      <c r="BK68" s="64"/>
      <c r="BL68" s="64"/>
      <c r="BM68" s="65"/>
      <c r="BN68" s="60"/>
      <c r="BO68" s="61"/>
      <c r="BP68" s="61"/>
      <c r="BQ68" s="61"/>
      <c r="BR68" s="61"/>
      <c r="BS68" s="62"/>
      <c r="BT68" s="63"/>
      <c r="BU68" s="64"/>
      <c r="BV68" s="64"/>
      <c r="BW68" s="64"/>
      <c r="BX68" s="64"/>
      <c r="BY68" s="65"/>
      <c r="BZ68" s="63"/>
      <c r="CA68" s="64"/>
      <c r="CB68" s="64"/>
      <c r="CC68" s="64"/>
      <c r="CD68" s="66"/>
    </row>
    <row r="69" spans="1:82" s="47" customFormat="1" ht="12.75" thickBot="1" x14ac:dyDescent="0.25">
      <c r="A69" s="57" t="s">
        <v>107</v>
      </c>
      <c r="B69" s="58"/>
      <c r="C69" s="58"/>
      <c r="D69" s="58"/>
      <c r="E69" s="58"/>
      <c r="F69" s="58" t="s">
        <v>104</v>
      </c>
      <c r="G69" s="58"/>
      <c r="H69" s="58"/>
      <c r="I69" s="58"/>
      <c r="J69" s="58"/>
      <c r="K69" s="58" t="s">
        <v>136</v>
      </c>
      <c r="L69" s="58"/>
      <c r="M69" s="58"/>
      <c r="N69" s="58"/>
      <c r="O69" s="58"/>
      <c r="P69" s="58"/>
      <c r="Q69" s="58"/>
      <c r="R69" s="58" t="s">
        <v>97</v>
      </c>
      <c r="S69" s="58"/>
      <c r="T69" s="58"/>
      <c r="U69" s="58"/>
      <c r="V69" s="58"/>
      <c r="W69" s="58" t="s">
        <v>117</v>
      </c>
      <c r="X69" s="58"/>
      <c r="Y69" s="58"/>
      <c r="Z69" s="58"/>
      <c r="AA69" s="58"/>
      <c r="AB69" s="58"/>
      <c r="AC69" s="58"/>
      <c r="AD69" s="58"/>
      <c r="AE69" s="58"/>
      <c r="AF69" s="59">
        <v>30000</v>
      </c>
      <c r="AG69" s="59"/>
      <c r="AH69" s="59"/>
      <c r="AI69" s="59"/>
      <c r="AJ69" s="59"/>
      <c r="AK69" s="59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3"/>
      <c r="AX69" s="53"/>
      <c r="AY69" s="53"/>
      <c r="AZ69" s="53"/>
      <c r="BA69" s="53"/>
      <c r="BB69" s="53"/>
      <c r="BC69" s="52"/>
      <c r="BD69" s="52"/>
      <c r="BE69" s="52"/>
      <c r="BF69" s="52"/>
      <c r="BG69" s="52"/>
      <c r="BH69" s="52"/>
      <c r="BI69" s="52"/>
      <c r="BJ69" s="52"/>
      <c r="BK69" s="52"/>
      <c r="BL69" s="52"/>
      <c r="BM69" s="52"/>
      <c r="BN69" s="59"/>
      <c r="BO69" s="59"/>
      <c r="BP69" s="59"/>
      <c r="BQ69" s="59"/>
      <c r="BR69" s="59"/>
      <c r="BS69" s="59"/>
      <c r="BT69" s="52"/>
      <c r="BU69" s="52"/>
      <c r="BV69" s="52"/>
      <c r="BW69" s="52"/>
      <c r="BX69" s="52"/>
      <c r="BY69" s="52"/>
      <c r="BZ69" s="52"/>
      <c r="CA69" s="52"/>
      <c r="CB69" s="52"/>
      <c r="CC69" s="52"/>
      <c r="CD69" s="54"/>
    </row>
    <row r="70" spans="1:82" s="42" customFormat="1" ht="12.75" thickBot="1" x14ac:dyDescent="0.25">
      <c r="A70" s="55" t="s">
        <v>107</v>
      </c>
      <c r="B70" s="56"/>
      <c r="C70" s="56"/>
      <c r="D70" s="56"/>
      <c r="E70" s="56"/>
      <c r="F70" s="56" t="s">
        <v>104</v>
      </c>
      <c r="G70" s="56"/>
      <c r="H70" s="56"/>
      <c r="I70" s="56"/>
      <c r="J70" s="56"/>
      <c r="K70" s="56" t="s">
        <v>136</v>
      </c>
      <c r="L70" s="56"/>
      <c r="M70" s="56"/>
      <c r="N70" s="56"/>
      <c r="O70" s="56"/>
      <c r="P70" s="56"/>
      <c r="Q70" s="56"/>
      <c r="R70" s="56" t="s">
        <v>130</v>
      </c>
      <c r="S70" s="56"/>
      <c r="T70" s="56"/>
      <c r="U70" s="56"/>
      <c r="V70" s="56"/>
      <c r="W70" s="56" t="s">
        <v>113</v>
      </c>
      <c r="X70" s="56"/>
      <c r="Y70" s="56"/>
      <c r="Z70" s="56"/>
      <c r="AA70" s="56"/>
      <c r="AB70" s="56"/>
      <c r="AC70" s="56"/>
      <c r="AD70" s="56"/>
      <c r="AE70" s="56"/>
      <c r="AF70" s="53">
        <v>1128977.1299999999</v>
      </c>
      <c r="AG70" s="53"/>
      <c r="AH70" s="53"/>
      <c r="AI70" s="53"/>
      <c r="AJ70" s="53"/>
      <c r="AK70" s="53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3">
        <f>918310-1.98</f>
        <v>918308.02</v>
      </c>
      <c r="AX70" s="53"/>
      <c r="AY70" s="53"/>
      <c r="AZ70" s="53"/>
      <c r="BA70" s="53"/>
      <c r="BB70" s="53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BM70" s="52"/>
      <c r="BN70" s="59">
        <f>959370-0.68</f>
        <v>959369.32</v>
      </c>
      <c r="BO70" s="59"/>
      <c r="BP70" s="59"/>
      <c r="BQ70" s="59"/>
      <c r="BR70" s="59"/>
      <c r="BS70" s="59"/>
      <c r="BT70" s="52"/>
      <c r="BU70" s="52"/>
      <c r="BV70" s="52"/>
      <c r="BW70" s="52"/>
      <c r="BX70" s="52"/>
      <c r="BY70" s="52"/>
      <c r="BZ70" s="52"/>
      <c r="CA70" s="52"/>
      <c r="CB70" s="52"/>
      <c r="CC70" s="52"/>
      <c r="CD70" s="54"/>
    </row>
    <row r="71" spans="1:82" s="51" customFormat="1" ht="12.75" thickBot="1" x14ac:dyDescent="0.25">
      <c r="A71" s="55" t="s">
        <v>107</v>
      </c>
      <c r="B71" s="56"/>
      <c r="C71" s="56"/>
      <c r="D71" s="56"/>
      <c r="E71" s="56"/>
      <c r="F71" s="56" t="s">
        <v>104</v>
      </c>
      <c r="G71" s="56"/>
      <c r="H71" s="56"/>
      <c r="I71" s="56"/>
      <c r="J71" s="56"/>
      <c r="K71" s="56" t="s">
        <v>139</v>
      </c>
      <c r="L71" s="56"/>
      <c r="M71" s="56"/>
      <c r="N71" s="56"/>
      <c r="O71" s="56"/>
      <c r="P71" s="56"/>
      <c r="Q71" s="56"/>
      <c r="R71" s="56" t="s">
        <v>97</v>
      </c>
      <c r="S71" s="56"/>
      <c r="T71" s="56"/>
      <c r="U71" s="56"/>
      <c r="V71" s="56"/>
      <c r="W71" s="56" t="s">
        <v>117</v>
      </c>
      <c r="X71" s="56"/>
      <c r="Y71" s="56"/>
      <c r="Z71" s="56"/>
      <c r="AA71" s="56"/>
      <c r="AB71" s="56"/>
      <c r="AC71" s="56"/>
      <c r="AD71" s="56"/>
      <c r="AE71" s="56"/>
      <c r="AF71" s="53">
        <v>4000</v>
      </c>
      <c r="AG71" s="53"/>
      <c r="AH71" s="53"/>
      <c r="AI71" s="53"/>
      <c r="AJ71" s="53"/>
      <c r="AK71" s="53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3"/>
      <c r="AX71" s="53"/>
      <c r="AY71" s="53"/>
      <c r="AZ71" s="53"/>
      <c r="BA71" s="53"/>
      <c r="BB71" s="53"/>
      <c r="BC71" s="52"/>
      <c r="BD71" s="52"/>
      <c r="BE71" s="52"/>
      <c r="BF71" s="52"/>
      <c r="BG71" s="52"/>
      <c r="BH71" s="52"/>
      <c r="BI71" s="52"/>
      <c r="BJ71" s="52"/>
      <c r="BK71" s="52"/>
      <c r="BL71" s="52"/>
      <c r="BM71" s="52"/>
      <c r="BN71" s="53"/>
      <c r="BO71" s="53"/>
      <c r="BP71" s="53"/>
      <c r="BQ71" s="53"/>
      <c r="BR71" s="53"/>
      <c r="BS71" s="53"/>
      <c r="BT71" s="52"/>
      <c r="BU71" s="52"/>
      <c r="BV71" s="52"/>
      <c r="BW71" s="52"/>
      <c r="BX71" s="52"/>
      <c r="BY71" s="52"/>
      <c r="BZ71" s="52"/>
      <c r="CA71" s="52"/>
      <c r="CB71" s="52"/>
      <c r="CC71" s="52"/>
      <c r="CD71" s="54"/>
    </row>
    <row r="72" spans="1:82" ht="12.75" thickBot="1" x14ac:dyDescent="0.25">
      <c r="A72" s="55" t="s">
        <v>107</v>
      </c>
      <c r="B72" s="56"/>
      <c r="C72" s="56"/>
      <c r="D72" s="56"/>
      <c r="E72" s="56"/>
      <c r="F72" s="56" t="s">
        <v>104</v>
      </c>
      <c r="G72" s="56"/>
      <c r="H72" s="56"/>
      <c r="I72" s="56"/>
      <c r="J72" s="56"/>
      <c r="K72" s="56" t="s">
        <v>139</v>
      </c>
      <c r="L72" s="56"/>
      <c r="M72" s="56"/>
      <c r="N72" s="56"/>
      <c r="O72" s="56"/>
      <c r="P72" s="56"/>
      <c r="Q72" s="56"/>
      <c r="R72" s="56" t="s">
        <v>97</v>
      </c>
      <c r="S72" s="56"/>
      <c r="T72" s="56"/>
      <c r="U72" s="56"/>
      <c r="V72" s="56"/>
      <c r="W72" s="56" t="s">
        <v>118</v>
      </c>
      <c r="X72" s="56"/>
      <c r="Y72" s="56"/>
      <c r="Z72" s="56"/>
      <c r="AA72" s="56"/>
      <c r="AB72" s="56"/>
      <c r="AC72" s="56"/>
      <c r="AD72" s="56"/>
      <c r="AE72" s="56"/>
      <c r="AF72" s="53"/>
      <c r="AG72" s="53"/>
      <c r="AH72" s="53"/>
      <c r="AI72" s="53"/>
      <c r="AJ72" s="53"/>
      <c r="AK72" s="53"/>
      <c r="AL72" s="52"/>
      <c r="AM72" s="52"/>
      <c r="AN72" s="52"/>
      <c r="AO72" s="52"/>
      <c r="AP72" s="52"/>
      <c r="AQ72" s="52"/>
      <c r="AR72" s="52"/>
      <c r="AS72" s="52"/>
      <c r="AT72" s="52"/>
      <c r="AU72" s="52"/>
      <c r="AV72" s="52"/>
      <c r="AW72" s="53">
        <f>50000-36351.58-990</f>
        <v>12658.419999999998</v>
      </c>
      <c r="AX72" s="53"/>
      <c r="AY72" s="53"/>
      <c r="AZ72" s="53"/>
      <c r="BA72" s="53"/>
      <c r="BB72" s="53"/>
      <c r="BC72" s="52"/>
      <c r="BD72" s="52"/>
      <c r="BE72" s="52"/>
      <c r="BF72" s="52"/>
      <c r="BG72" s="52"/>
      <c r="BH72" s="52"/>
      <c r="BI72" s="52"/>
      <c r="BJ72" s="52"/>
      <c r="BK72" s="52"/>
      <c r="BL72" s="52"/>
      <c r="BM72" s="52"/>
      <c r="BN72" s="53"/>
      <c r="BO72" s="53"/>
      <c r="BP72" s="53"/>
      <c r="BQ72" s="53"/>
      <c r="BR72" s="53"/>
      <c r="BS72" s="53"/>
      <c r="BT72" s="52"/>
      <c r="BU72" s="52"/>
      <c r="BV72" s="52"/>
      <c r="BW72" s="52"/>
      <c r="BX72" s="52"/>
      <c r="BY72" s="52"/>
      <c r="BZ72" s="52"/>
      <c r="CA72" s="52"/>
      <c r="CB72" s="52"/>
      <c r="CC72" s="52"/>
      <c r="CD72" s="54"/>
    </row>
    <row r="73" spans="1:82" s="51" customFormat="1" ht="12.75" thickBot="1" x14ac:dyDescent="0.25">
      <c r="A73" s="67" t="s">
        <v>107</v>
      </c>
      <c r="B73" s="68"/>
      <c r="C73" s="68"/>
      <c r="D73" s="68"/>
      <c r="E73" s="68"/>
      <c r="F73" s="68" t="s">
        <v>104</v>
      </c>
      <c r="G73" s="68"/>
      <c r="H73" s="68"/>
      <c r="I73" s="68"/>
      <c r="J73" s="68"/>
      <c r="K73" s="68" t="s">
        <v>108</v>
      </c>
      <c r="L73" s="68"/>
      <c r="M73" s="68"/>
      <c r="N73" s="68"/>
      <c r="O73" s="68"/>
      <c r="P73" s="68"/>
      <c r="Q73" s="68"/>
      <c r="R73" s="68" t="s">
        <v>97</v>
      </c>
      <c r="S73" s="68"/>
      <c r="T73" s="68"/>
      <c r="U73" s="68"/>
      <c r="V73" s="68"/>
      <c r="W73" s="56" t="s">
        <v>117</v>
      </c>
      <c r="X73" s="56"/>
      <c r="Y73" s="56"/>
      <c r="Z73" s="56"/>
      <c r="AA73" s="56"/>
      <c r="AB73" s="56"/>
      <c r="AC73" s="56"/>
      <c r="AD73" s="56"/>
      <c r="AE73" s="56"/>
      <c r="AF73" s="53">
        <f>304833.26-7500-70000+18500-4000</f>
        <v>241833.26</v>
      </c>
      <c r="AG73" s="53"/>
      <c r="AH73" s="53"/>
      <c r="AI73" s="53"/>
      <c r="AJ73" s="53"/>
      <c r="AK73" s="53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9">
        <f>70210-3.13+28987</f>
        <v>99193.87</v>
      </c>
      <c r="AX73" s="59"/>
      <c r="AY73" s="59"/>
      <c r="AZ73" s="59"/>
      <c r="BA73" s="59"/>
      <c r="BB73" s="59"/>
      <c r="BC73" s="52"/>
      <c r="BD73" s="52"/>
      <c r="BE73" s="52"/>
      <c r="BF73" s="52"/>
      <c r="BG73" s="52"/>
      <c r="BH73" s="52"/>
      <c r="BI73" s="52"/>
      <c r="BJ73" s="52"/>
      <c r="BK73" s="52"/>
      <c r="BL73" s="52"/>
      <c r="BM73" s="52"/>
      <c r="BN73" s="53">
        <f>57974-1980</f>
        <v>55994</v>
      </c>
      <c r="BO73" s="53"/>
      <c r="BP73" s="53"/>
      <c r="BQ73" s="53"/>
      <c r="BR73" s="53"/>
      <c r="BS73" s="53"/>
      <c r="BT73" s="52"/>
      <c r="BU73" s="52"/>
      <c r="BV73" s="52"/>
      <c r="BW73" s="52"/>
      <c r="BX73" s="52"/>
      <c r="BY73" s="52"/>
      <c r="BZ73" s="52"/>
      <c r="CA73" s="52"/>
      <c r="CB73" s="52"/>
      <c r="CC73" s="52"/>
      <c r="CD73" s="54"/>
    </row>
    <row r="74" spans="1:82" s="43" customFormat="1" ht="12.75" thickBot="1" x14ac:dyDescent="0.25">
      <c r="A74" s="67" t="s">
        <v>107</v>
      </c>
      <c r="B74" s="68"/>
      <c r="C74" s="68"/>
      <c r="D74" s="68"/>
      <c r="E74" s="68"/>
      <c r="F74" s="68" t="s">
        <v>104</v>
      </c>
      <c r="G74" s="68"/>
      <c r="H74" s="68"/>
      <c r="I74" s="68"/>
      <c r="J74" s="68"/>
      <c r="K74" s="68" t="s">
        <v>159</v>
      </c>
      <c r="L74" s="68"/>
      <c r="M74" s="68"/>
      <c r="N74" s="68"/>
      <c r="O74" s="68"/>
      <c r="P74" s="68"/>
      <c r="Q74" s="68"/>
      <c r="R74" s="68" t="s">
        <v>97</v>
      </c>
      <c r="S74" s="68"/>
      <c r="T74" s="68"/>
      <c r="U74" s="68"/>
      <c r="V74" s="68"/>
      <c r="W74" s="56" t="s">
        <v>160</v>
      </c>
      <c r="X74" s="56"/>
      <c r="Y74" s="56"/>
      <c r="Z74" s="56"/>
      <c r="AA74" s="56"/>
      <c r="AB74" s="56"/>
      <c r="AC74" s="56"/>
      <c r="AD74" s="56"/>
      <c r="AE74" s="56"/>
      <c r="AF74" s="53">
        <v>23350</v>
      </c>
      <c r="AG74" s="53"/>
      <c r="AH74" s="53"/>
      <c r="AI74" s="53"/>
      <c r="AJ74" s="53"/>
      <c r="AK74" s="53"/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9"/>
      <c r="AX74" s="59"/>
      <c r="AY74" s="59"/>
      <c r="AZ74" s="59"/>
      <c r="BA74" s="59"/>
      <c r="BB74" s="59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  <c r="BN74" s="53"/>
      <c r="BO74" s="53"/>
      <c r="BP74" s="53"/>
      <c r="BQ74" s="53"/>
      <c r="BR74" s="53"/>
      <c r="BS74" s="53"/>
      <c r="BT74" s="52"/>
      <c r="BU74" s="52"/>
      <c r="BV74" s="52"/>
      <c r="BW74" s="52"/>
      <c r="BX74" s="52"/>
      <c r="BY74" s="52"/>
      <c r="BZ74" s="52"/>
      <c r="CA74" s="52"/>
      <c r="CB74" s="52"/>
      <c r="CC74" s="52"/>
      <c r="CD74" s="54"/>
    </row>
    <row r="75" spans="1:82" s="51" customFormat="1" ht="12.75" thickBot="1" x14ac:dyDescent="0.25">
      <c r="A75" s="57" t="s">
        <v>109</v>
      </c>
      <c r="B75" s="58"/>
      <c r="C75" s="58"/>
      <c r="D75" s="58"/>
      <c r="E75" s="58"/>
      <c r="F75" s="58" t="s">
        <v>91</v>
      </c>
      <c r="G75" s="58"/>
      <c r="H75" s="58"/>
      <c r="I75" s="58"/>
      <c r="J75" s="58"/>
      <c r="K75" s="58" t="s">
        <v>110</v>
      </c>
      <c r="L75" s="58"/>
      <c r="M75" s="58"/>
      <c r="N75" s="58"/>
      <c r="O75" s="58"/>
      <c r="P75" s="58"/>
      <c r="Q75" s="58"/>
      <c r="R75" s="58" t="s">
        <v>97</v>
      </c>
      <c r="S75" s="58"/>
      <c r="T75" s="58"/>
      <c r="U75" s="58"/>
      <c r="V75" s="58"/>
      <c r="W75" s="58" t="s">
        <v>151</v>
      </c>
      <c r="X75" s="58"/>
      <c r="Y75" s="58"/>
      <c r="Z75" s="58"/>
      <c r="AA75" s="58"/>
      <c r="AB75" s="58"/>
      <c r="AC75" s="58"/>
      <c r="AD75" s="58"/>
      <c r="AE75" s="58"/>
      <c r="AF75" s="59">
        <v>100000</v>
      </c>
      <c r="AG75" s="59"/>
      <c r="AH75" s="59"/>
      <c r="AI75" s="59"/>
      <c r="AJ75" s="59"/>
      <c r="AK75" s="59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3"/>
      <c r="AX75" s="53"/>
      <c r="AY75" s="53"/>
      <c r="AZ75" s="53"/>
      <c r="BA75" s="53"/>
      <c r="BB75" s="53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  <c r="BN75" s="53"/>
      <c r="BO75" s="53"/>
      <c r="BP75" s="53"/>
      <c r="BQ75" s="53"/>
      <c r="BR75" s="53"/>
      <c r="BS75" s="53"/>
      <c r="BT75" s="52"/>
      <c r="BU75" s="52"/>
      <c r="BV75" s="52"/>
      <c r="BW75" s="52"/>
      <c r="BX75" s="52"/>
      <c r="BY75" s="52"/>
      <c r="BZ75" s="52"/>
      <c r="CA75" s="52"/>
      <c r="CB75" s="52"/>
      <c r="CC75" s="52"/>
      <c r="CD75" s="54"/>
    </row>
    <row r="76" spans="1:82" s="42" customFormat="1" ht="12.75" thickBot="1" x14ac:dyDescent="0.25">
      <c r="A76" s="57" t="s">
        <v>109</v>
      </c>
      <c r="B76" s="58"/>
      <c r="C76" s="58"/>
      <c r="D76" s="58"/>
      <c r="E76" s="58"/>
      <c r="F76" s="58" t="s">
        <v>91</v>
      </c>
      <c r="G76" s="58"/>
      <c r="H76" s="58"/>
      <c r="I76" s="58"/>
      <c r="J76" s="58"/>
      <c r="K76" s="58" t="s">
        <v>161</v>
      </c>
      <c r="L76" s="58"/>
      <c r="M76" s="58"/>
      <c r="N76" s="58"/>
      <c r="O76" s="58"/>
      <c r="P76" s="58"/>
      <c r="Q76" s="58"/>
      <c r="R76" s="58" t="s">
        <v>97</v>
      </c>
      <c r="S76" s="58"/>
      <c r="T76" s="58"/>
      <c r="U76" s="58"/>
      <c r="V76" s="58"/>
      <c r="W76" s="58" t="s">
        <v>117</v>
      </c>
      <c r="X76" s="58"/>
      <c r="Y76" s="58"/>
      <c r="Z76" s="58"/>
      <c r="AA76" s="58"/>
      <c r="AB76" s="58"/>
      <c r="AC76" s="58"/>
      <c r="AD76" s="58"/>
      <c r="AE76" s="58"/>
      <c r="AF76" s="59">
        <v>225000</v>
      </c>
      <c r="AG76" s="59"/>
      <c r="AH76" s="59"/>
      <c r="AI76" s="59"/>
      <c r="AJ76" s="59"/>
      <c r="AK76" s="59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3"/>
      <c r="AX76" s="53"/>
      <c r="AY76" s="53"/>
      <c r="AZ76" s="53"/>
      <c r="BA76" s="53"/>
      <c r="BB76" s="53"/>
      <c r="BC76" s="52"/>
      <c r="BD76" s="52"/>
      <c r="BE76" s="52"/>
      <c r="BF76" s="52"/>
      <c r="BG76" s="52"/>
      <c r="BH76" s="52"/>
      <c r="BI76" s="52"/>
      <c r="BJ76" s="52"/>
      <c r="BK76" s="52"/>
      <c r="BL76" s="52"/>
      <c r="BM76" s="52"/>
      <c r="BN76" s="53"/>
      <c r="BO76" s="53"/>
      <c r="BP76" s="53"/>
      <c r="BQ76" s="53"/>
      <c r="BR76" s="53"/>
      <c r="BS76" s="53"/>
      <c r="BT76" s="52"/>
      <c r="BU76" s="52"/>
      <c r="BV76" s="52"/>
      <c r="BW76" s="52"/>
      <c r="BX76" s="52"/>
      <c r="BY76" s="52"/>
      <c r="BZ76" s="52"/>
      <c r="CA76" s="52"/>
      <c r="CB76" s="52"/>
      <c r="CC76" s="52"/>
      <c r="CD76" s="54"/>
    </row>
    <row r="77" spans="1:82" ht="12.75" thickBot="1" x14ac:dyDescent="0.25">
      <c r="A77" s="55" t="s">
        <v>109</v>
      </c>
      <c r="B77" s="56"/>
      <c r="C77" s="56"/>
      <c r="D77" s="56"/>
      <c r="E77" s="56"/>
      <c r="F77" s="56" t="s">
        <v>91</v>
      </c>
      <c r="G77" s="56"/>
      <c r="H77" s="56"/>
      <c r="I77" s="56"/>
      <c r="J77" s="56"/>
      <c r="K77" s="56" t="s">
        <v>140</v>
      </c>
      <c r="L77" s="56"/>
      <c r="M77" s="56"/>
      <c r="N77" s="56"/>
      <c r="O77" s="56"/>
      <c r="P77" s="56"/>
      <c r="Q77" s="56"/>
      <c r="R77" s="56" t="s">
        <v>103</v>
      </c>
      <c r="S77" s="56"/>
      <c r="T77" s="56"/>
      <c r="U77" s="56"/>
      <c r="V77" s="56"/>
      <c r="W77" s="56" t="s">
        <v>116</v>
      </c>
      <c r="X77" s="56"/>
      <c r="Y77" s="56"/>
      <c r="Z77" s="56"/>
      <c r="AA77" s="56"/>
      <c r="AB77" s="56"/>
      <c r="AC77" s="56"/>
      <c r="AD77" s="56"/>
      <c r="AE77" s="56"/>
      <c r="AF77" s="53">
        <v>2655730</v>
      </c>
      <c r="AG77" s="53"/>
      <c r="AH77" s="53"/>
      <c r="AI77" s="53"/>
      <c r="AJ77" s="53"/>
      <c r="AK77" s="53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3">
        <v>2655730</v>
      </c>
      <c r="AX77" s="53"/>
      <c r="AY77" s="53"/>
      <c r="AZ77" s="53"/>
      <c r="BA77" s="53"/>
      <c r="BB77" s="53"/>
      <c r="BC77" s="52"/>
      <c r="BD77" s="52"/>
      <c r="BE77" s="52"/>
      <c r="BF77" s="52"/>
      <c r="BG77" s="52"/>
      <c r="BH77" s="52"/>
      <c r="BI77" s="52"/>
      <c r="BJ77" s="52"/>
      <c r="BK77" s="52"/>
      <c r="BL77" s="52"/>
      <c r="BM77" s="52"/>
      <c r="BN77" s="53">
        <v>2655730</v>
      </c>
      <c r="BO77" s="53"/>
      <c r="BP77" s="53"/>
      <c r="BQ77" s="53"/>
      <c r="BR77" s="53"/>
      <c r="BS77" s="53"/>
      <c r="BT77" s="52"/>
      <c r="BU77" s="52"/>
      <c r="BV77" s="52"/>
      <c r="BW77" s="52"/>
      <c r="BX77" s="52"/>
      <c r="BY77" s="52"/>
      <c r="BZ77" s="52"/>
      <c r="CA77" s="52"/>
      <c r="CB77" s="52"/>
      <c r="CC77" s="52"/>
      <c r="CD77" s="54"/>
    </row>
    <row r="78" spans="1:82" x14ac:dyDescent="0.2">
      <c r="A78" s="67" t="s">
        <v>39</v>
      </c>
      <c r="B78" s="68"/>
      <c r="C78" s="68"/>
      <c r="D78" s="68"/>
      <c r="E78" s="68"/>
      <c r="F78" s="68" t="s">
        <v>91</v>
      </c>
      <c r="G78" s="68"/>
      <c r="H78" s="68"/>
      <c r="I78" s="68"/>
      <c r="J78" s="68"/>
      <c r="K78" s="68" t="s">
        <v>111</v>
      </c>
      <c r="L78" s="68"/>
      <c r="M78" s="68"/>
      <c r="N78" s="68"/>
      <c r="O78" s="68"/>
      <c r="P78" s="68"/>
      <c r="Q78" s="68"/>
      <c r="R78" s="68" t="s">
        <v>134</v>
      </c>
      <c r="S78" s="68"/>
      <c r="T78" s="68"/>
      <c r="U78" s="68"/>
      <c r="V78" s="68"/>
      <c r="W78" s="56" t="s">
        <v>141</v>
      </c>
      <c r="X78" s="56"/>
      <c r="Y78" s="56"/>
      <c r="Z78" s="56"/>
      <c r="AA78" s="56"/>
      <c r="AB78" s="56"/>
      <c r="AC78" s="56"/>
      <c r="AD78" s="56"/>
      <c r="AE78" s="56"/>
      <c r="AF78" s="53">
        <v>48000</v>
      </c>
      <c r="AG78" s="53"/>
      <c r="AH78" s="53"/>
      <c r="AI78" s="53"/>
      <c r="AJ78" s="53"/>
      <c r="AK78" s="53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3">
        <v>48000</v>
      </c>
      <c r="AX78" s="53"/>
      <c r="AY78" s="53"/>
      <c r="AZ78" s="53"/>
      <c r="BA78" s="53"/>
      <c r="BB78" s="53"/>
      <c r="BC78" s="52"/>
      <c r="BD78" s="52"/>
      <c r="BE78" s="52"/>
      <c r="BF78" s="52"/>
      <c r="BG78" s="52"/>
      <c r="BH78" s="52"/>
      <c r="BI78" s="52"/>
      <c r="BJ78" s="52"/>
      <c r="BK78" s="52"/>
      <c r="BL78" s="52"/>
      <c r="BM78" s="52"/>
      <c r="BN78" s="53">
        <v>48000</v>
      </c>
      <c r="BO78" s="53"/>
      <c r="BP78" s="53"/>
      <c r="BQ78" s="53"/>
      <c r="BR78" s="53"/>
      <c r="BS78" s="53"/>
      <c r="BT78" s="52"/>
      <c r="BU78" s="52"/>
      <c r="BV78" s="52"/>
      <c r="BW78" s="52"/>
      <c r="BX78" s="52"/>
      <c r="BY78" s="52"/>
      <c r="BZ78" s="52"/>
      <c r="CA78" s="52"/>
      <c r="CB78" s="52"/>
      <c r="CC78" s="52"/>
      <c r="CD78" s="54"/>
    </row>
    <row r="79" spans="1:82" ht="12.75" thickBot="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31" t="s">
        <v>64</v>
      </c>
      <c r="W79" s="127"/>
      <c r="X79" s="128"/>
      <c r="Y79" s="128"/>
      <c r="Z79" s="128"/>
      <c r="AA79" s="128"/>
      <c r="AB79" s="128"/>
      <c r="AC79" s="128"/>
      <c r="AD79" s="128"/>
      <c r="AE79" s="128"/>
      <c r="AF79" s="52"/>
      <c r="AG79" s="52"/>
      <c r="AH79" s="52"/>
      <c r="AI79" s="52"/>
      <c r="AJ79" s="52"/>
      <c r="AK79" s="52"/>
      <c r="AL79" s="52" t="s">
        <v>63</v>
      </c>
      <c r="AM79" s="52"/>
      <c r="AN79" s="52"/>
      <c r="AO79" s="52"/>
      <c r="AP79" s="52"/>
      <c r="AQ79" s="52"/>
      <c r="AR79" s="52" t="s">
        <v>63</v>
      </c>
      <c r="AS79" s="52"/>
      <c r="AT79" s="52"/>
      <c r="AU79" s="52"/>
      <c r="AV79" s="52"/>
      <c r="AW79" s="78"/>
      <c r="AX79" s="78"/>
      <c r="AY79" s="78"/>
      <c r="AZ79" s="78"/>
      <c r="BA79" s="78"/>
      <c r="BB79" s="78"/>
      <c r="BC79" s="52" t="s">
        <v>63</v>
      </c>
      <c r="BD79" s="52"/>
      <c r="BE79" s="52"/>
      <c r="BF79" s="52"/>
      <c r="BG79" s="52"/>
      <c r="BH79" s="52"/>
      <c r="BI79" s="52" t="s">
        <v>63</v>
      </c>
      <c r="BJ79" s="52"/>
      <c r="BK79" s="52"/>
      <c r="BL79" s="52"/>
      <c r="BM79" s="52"/>
      <c r="BN79" s="78"/>
      <c r="BO79" s="78"/>
      <c r="BP79" s="78"/>
      <c r="BQ79" s="78"/>
      <c r="BR79" s="78"/>
      <c r="BS79" s="78"/>
      <c r="BT79" s="52" t="s">
        <v>63</v>
      </c>
      <c r="BU79" s="52"/>
      <c r="BV79" s="52"/>
      <c r="BW79" s="52"/>
      <c r="BX79" s="52"/>
      <c r="BY79" s="52"/>
      <c r="BZ79" s="52" t="s">
        <v>63</v>
      </c>
      <c r="CA79" s="52"/>
      <c r="CB79" s="52"/>
      <c r="CC79" s="52"/>
      <c r="CD79" s="54"/>
    </row>
    <row r="80" spans="1:82" ht="12.75" thickBot="1" x14ac:dyDescent="0.25">
      <c r="A80" s="13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 t="s">
        <v>65</v>
      </c>
      <c r="AF80" s="126">
        <f>SUM(AF30:AK78)</f>
        <v>14893616.540000001</v>
      </c>
      <c r="AG80" s="77"/>
      <c r="AH80" s="77"/>
      <c r="AI80" s="77"/>
      <c r="AJ80" s="77"/>
      <c r="AK80" s="77"/>
      <c r="AL80" s="75" t="s">
        <v>63</v>
      </c>
      <c r="AM80" s="75"/>
      <c r="AN80" s="75"/>
      <c r="AO80" s="75"/>
      <c r="AP80" s="75"/>
      <c r="AQ80" s="75"/>
      <c r="AR80" s="75" t="s">
        <v>63</v>
      </c>
      <c r="AS80" s="75"/>
      <c r="AT80" s="75"/>
      <c r="AU80" s="75"/>
      <c r="AV80" s="75"/>
      <c r="AW80" s="77">
        <f>SUM(AW30:BB78)</f>
        <v>13661099.759999998</v>
      </c>
      <c r="AX80" s="77"/>
      <c r="AY80" s="77"/>
      <c r="AZ80" s="77"/>
      <c r="BA80" s="77"/>
      <c r="BB80" s="77"/>
      <c r="BC80" s="75" t="s">
        <v>63</v>
      </c>
      <c r="BD80" s="75"/>
      <c r="BE80" s="75"/>
      <c r="BF80" s="75"/>
      <c r="BG80" s="75"/>
      <c r="BH80" s="75"/>
      <c r="BI80" s="75" t="s">
        <v>63</v>
      </c>
      <c r="BJ80" s="75"/>
      <c r="BK80" s="75"/>
      <c r="BL80" s="75"/>
      <c r="BM80" s="75"/>
      <c r="BN80" s="77">
        <f>SUM(BN30:BS78)</f>
        <v>13340585.460000001</v>
      </c>
      <c r="BO80" s="77"/>
      <c r="BP80" s="77"/>
      <c r="BQ80" s="77"/>
      <c r="BR80" s="77"/>
      <c r="BS80" s="77"/>
      <c r="BT80" s="75" t="s">
        <v>63</v>
      </c>
      <c r="BU80" s="75"/>
      <c r="BV80" s="75"/>
      <c r="BW80" s="75"/>
      <c r="BX80" s="75"/>
      <c r="BY80" s="75"/>
      <c r="BZ80" s="75" t="s">
        <v>63</v>
      </c>
      <c r="CA80" s="75"/>
      <c r="CB80" s="75"/>
      <c r="CC80" s="75"/>
      <c r="CD80" s="76"/>
    </row>
    <row r="81" spans="1:82" ht="7.5" customHeight="1" x14ac:dyDescent="0.2">
      <c r="A81" s="13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3"/>
      <c r="BH81" s="13"/>
      <c r="BI81" s="13"/>
      <c r="BJ81" s="13"/>
      <c r="BK81" s="13"/>
      <c r="BL81" s="13"/>
      <c r="BM81" s="13"/>
      <c r="BN81" s="12"/>
      <c r="BO81" s="12"/>
      <c r="BP81" s="12"/>
      <c r="BQ81" s="12"/>
      <c r="BR81" s="10"/>
      <c r="BS81" s="10"/>
      <c r="BT81" s="10"/>
      <c r="BU81" s="13"/>
      <c r="BV81" s="13"/>
      <c r="BW81" s="13"/>
      <c r="BX81" s="13"/>
      <c r="BY81" s="13"/>
      <c r="BZ81" s="13"/>
      <c r="CA81" s="13"/>
      <c r="CB81" s="13"/>
      <c r="CC81" s="13"/>
      <c r="CD81" s="13"/>
    </row>
    <row r="82" spans="1:82" x14ac:dyDescent="0.2">
      <c r="A82" s="32" t="s">
        <v>67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BP82" s="12"/>
      <c r="BQ82" s="12"/>
      <c r="BR82" s="10"/>
      <c r="BS82" s="10"/>
      <c r="BT82" s="10"/>
      <c r="BU82" s="13"/>
      <c r="BV82" s="13"/>
      <c r="BW82" s="13"/>
      <c r="BX82" s="13"/>
      <c r="BY82" s="13"/>
      <c r="BZ82" s="13"/>
      <c r="CA82" s="13"/>
      <c r="CB82" s="13"/>
      <c r="CC82" s="13"/>
      <c r="CD82" s="13"/>
    </row>
    <row r="83" spans="1:82" x14ac:dyDescent="0.2">
      <c r="A83" s="32" t="s">
        <v>68</v>
      </c>
    </row>
    <row r="84" spans="1:82" ht="3" customHeight="1" x14ac:dyDescent="0.2"/>
    <row r="86" spans="1:82" x14ac:dyDescent="0.2">
      <c r="AF86" s="121"/>
      <c r="AG86" s="121"/>
      <c r="AH86" s="121"/>
      <c r="AI86" s="121"/>
      <c r="AJ86" s="121"/>
      <c r="AK86" s="121"/>
    </row>
    <row r="87" spans="1:82" x14ac:dyDescent="0.2">
      <c r="AF87" s="121"/>
      <c r="AG87" s="121"/>
      <c r="AH87" s="121"/>
      <c r="AI87" s="121"/>
      <c r="AJ87" s="121"/>
      <c r="AK87" s="121"/>
    </row>
  </sheetData>
  <mergeCells count="799">
    <mergeCell ref="BC72:BH72"/>
    <mergeCell ref="K50:Q50"/>
    <mergeCell ref="R50:V50"/>
    <mergeCell ref="W50:AE50"/>
    <mergeCell ref="K58:Q58"/>
    <mergeCell ref="AW52:BB52"/>
    <mergeCell ref="AL50:AQ50"/>
    <mergeCell ref="K51:Q51"/>
    <mergeCell ref="AL54:AQ54"/>
    <mergeCell ref="AR54:AV54"/>
    <mergeCell ref="BC52:BH52"/>
    <mergeCell ref="AL69:AQ69"/>
    <mergeCell ref="AR69:AV69"/>
    <mergeCell ref="AW69:BB69"/>
    <mergeCell ref="BC62:BH62"/>
    <mergeCell ref="BC61:BH61"/>
    <mergeCell ref="BC69:BH69"/>
    <mergeCell ref="AL72:AQ72"/>
    <mergeCell ref="AR72:AV72"/>
    <mergeCell ref="AW72:BB72"/>
    <mergeCell ref="BC50:BH50"/>
    <mergeCell ref="W68:AE68"/>
    <mergeCell ref="AF65:AK65"/>
    <mergeCell ref="K65:Q65"/>
    <mergeCell ref="AL49:AQ49"/>
    <mergeCell ref="BI68:BM68"/>
    <mergeCell ref="BI69:BM69"/>
    <mergeCell ref="BI61:BM61"/>
    <mergeCell ref="AL68:AQ68"/>
    <mergeCell ref="BC53:BH53"/>
    <mergeCell ref="BC58:BH58"/>
    <mergeCell ref="BI58:BM58"/>
    <mergeCell ref="BC65:BH65"/>
    <mergeCell ref="BI65:BM65"/>
    <mergeCell ref="AL65:AQ65"/>
    <mergeCell ref="AR65:AV65"/>
    <mergeCell ref="AW65:BB65"/>
    <mergeCell ref="BC59:BH59"/>
    <mergeCell ref="AW58:BB58"/>
    <mergeCell ref="BC60:BH60"/>
    <mergeCell ref="BC67:BH67"/>
    <mergeCell ref="BI67:BM67"/>
    <mergeCell ref="R74:V74"/>
    <mergeCell ref="W74:AE74"/>
    <mergeCell ref="AF74:AK74"/>
    <mergeCell ref="W41:AE41"/>
    <mergeCell ref="AF41:AK41"/>
    <mergeCell ref="R38:V38"/>
    <mergeCell ref="W38:AE38"/>
    <mergeCell ref="AF38:AK38"/>
    <mergeCell ref="W39:AE39"/>
    <mergeCell ref="AF39:AK39"/>
    <mergeCell ref="AF40:AK40"/>
    <mergeCell ref="AF63:AK63"/>
    <mergeCell ref="AF68:AK68"/>
    <mergeCell ref="W40:AE40"/>
    <mergeCell ref="W58:AE58"/>
    <mergeCell ref="AF54:AK54"/>
    <mergeCell ref="W69:AE69"/>
    <mergeCell ref="AF69:AK69"/>
    <mergeCell ref="AF49:AK49"/>
    <mergeCell ref="AF72:AK72"/>
    <mergeCell ref="AF51:AK51"/>
    <mergeCell ref="R47:V47"/>
    <mergeCell ref="W47:AE47"/>
    <mergeCell ref="AF47:AK47"/>
    <mergeCell ref="BT79:BY79"/>
    <mergeCell ref="BT80:BY80"/>
    <mergeCell ref="BC80:BH80"/>
    <mergeCell ref="BI80:BM80"/>
    <mergeCell ref="BI79:BM79"/>
    <mergeCell ref="AF87:AK87"/>
    <mergeCell ref="A62:E62"/>
    <mergeCell ref="F62:J62"/>
    <mergeCell ref="K62:Q62"/>
    <mergeCell ref="R62:V62"/>
    <mergeCell ref="W62:AE62"/>
    <mergeCell ref="AF62:AK62"/>
    <mergeCell ref="AL62:AQ62"/>
    <mergeCell ref="AF80:AK80"/>
    <mergeCell ref="W79:AE79"/>
    <mergeCell ref="A64:E64"/>
    <mergeCell ref="F64:J64"/>
    <mergeCell ref="K64:Q64"/>
    <mergeCell ref="R64:V64"/>
    <mergeCell ref="W64:AE64"/>
    <mergeCell ref="A68:E68"/>
    <mergeCell ref="F68:J68"/>
    <mergeCell ref="K68:Q68"/>
    <mergeCell ref="R68:V68"/>
    <mergeCell ref="BC79:BH79"/>
    <mergeCell ref="BC78:BH78"/>
    <mergeCell ref="BC77:BH77"/>
    <mergeCell ref="AW53:BB53"/>
    <mergeCell ref="AW54:BB54"/>
    <mergeCell ref="BC56:BH56"/>
    <mergeCell ref="AR57:AV57"/>
    <mergeCell ref="BI60:BM60"/>
    <mergeCell ref="BN60:BS60"/>
    <mergeCell ref="AW74:BB74"/>
    <mergeCell ref="BC74:BH74"/>
    <mergeCell ref="AR79:AV79"/>
    <mergeCell ref="AR64:AV64"/>
    <mergeCell ref="AR70:AV70"/>
    <mergeCell ref="AW70:BB70"/>
    <mergeCell ref="BI62:BM62"/>
    <mergeCell ref="BI64:BM64"/>
    <mergeCell ref="BC64:BH64"/>
    <mergeCell ref="AW64:BB64"/>
    <mergeCell ref="AR62:AV62"/>
    <mergeCell ref="AR74:AV74"/>
    <mergeCell ref="AW62:BB62"/>
    <mergeCell ref="AR63:AV63"/>
    <mergeCell ref="AW63:BB63"/>
    <mergeCell ref="BC76:BH76"/>
    <mergeCell ref="BC63:BH63"/>
    <mergeCell ref="AL63:AQ63"/>
    <mergeCell ref="BC68:BH68"/>
    <mergeCell ref="AF86:AK86"/>
    <mergeCell ref="AF60:AK60"/>
    <mergeCell ref="AL60:AQ60"/>
    <mergeCell ref="AR60:AV60"/>
    <mergeCell ref="AW60:BB60"/>
    <mergeCell ref="AF70:AK70"/>
    <mergeCell ref="AL70:AQ70"/>
    <mergeCell ref="AF64:AK64"/>
    <mergeCell ref="AL64:AQ64"/>
    <mergeCell ref="AL80:AQ80"/>
    <mergeCell ref="AF79:AK79"/>
    <mergeCell ref="AL79:AQ79"/>
    <mergeCell ref="AW79:BB79"/>
    <mergeCell ref="AW76:BB76"/>
    <mergeCell ref="AR78:AV78"/>
    <mergeCell ref="AW78:BB78"/>
    <mergeCell ref="AW80:BB80"/>
    <mergeCell ref="AL78:AQ78"/>
    <mergeCell ref="AR68:AV68"/>
    <mergeCell ref="AR80:AV80"/>
    <mergeCell ref="AF48:AK48"/>
    <mergeCell ref="AR46:AV46"/>
    <mergeCell ref="AW46:BB46"/>
    <mergeCell ref="AL47:AQ47"/>
    <mergeCell ref="AR47:AV47"/>
    <mergeCell ref="AR41:AV41"/>
    <mergeCell ref="AL37:AQ37"/>
    <mergeCell ref="AR37:AV37"/>
    <mergeCell ref="AR45:AV45"/>
    <mergeCell ref="AL41:AQ41"/>
    <mergeCell ref="AL40:AQ40"/>
    <mergeCell ref="AR40:AV40"/>
    <mergeCell ref="AR42:AV42"/>
    <mergeCell ref="AW48:BB48"/>
    <mergeCell ref="AL46:AQ46"/>
    <mergeCell ref="BI35:BM35"/>
    <mergeCell ref="BC35:BH35"/>
    <mergeCell ref="BN44:BS44"/>
    <mergeCell ref="BI48:BM48"/>
    <mergeCell ref="BI39:BM39"/>
    <mergeCell ref="BN39:BS39"/>
    <mergeCell ref="AW49:BB49"/>
    <mergeCell ref="BT42:BY42"/>
    <mergeCell ref="AW37:BB37"/>
    <mergeCell ref="BI37:BM37"/>
    <mergeCell ref="BN37:BS37"/>
    <mergeCell ref="BT37:BY37"/>
    <mergeCell ref="AW47:BB47"/>
    <mergeCell ref="BT44:BY44"/>
    <mergeCell ref="BI38:BM38"/>
    <mergeCell ref="BI47:BM47"/>
    <mergeCell ref="AW42:BB42"/>
    <mergeCell ref="BC42:BH42"/>
    <mergeCell ref="BI42:BM42"/>
    <mergeCell ref="BN42:BS42"/>
    <mergeCell ref="BI49:BM49"/>
    <mergeCell ref="BN36:BS36"/>
    <mergeCell ref="AW43:BB43"/>
    <mergeCell ref="BC43:BH43"/>
    <mergeCell ref="BC46:BH46"/>
    <mergeCell ref="BI43:BM43"/>
    <mergeCell ref="BN43:BS43"/>
    <mergeCell ref="BI36:BM36"/>
    <mergeCell ref="AW36:BB36"/>
    <mergeCell ref="BC36:BH36"/>
    <mergeCell ref="AW44:BB44"/>
    <mergeCell ref="AW45:BB45"/>
    <mergeCell ref="R41:V41"/>
    <mergeCell ref="R40:V40"/>
    <mergeCell ref="A42:E42"/>
    <mergeCell ref="F42:J42"/>
    <mergeCell ref="AL44:AQ44"/>
    <mergeCell ref="A45:E45"/>
    <mergeCell ref="F45:J45"/>
    <mergeCell ref="K45:Q45"/>
    <mergeCell ref="R45:V45"/>
    <mergeCell ref="AF43:AK43"/>
    <mergeCell ref="AF44:AK44"/>
    <mergeCell ref="AF45:AK45"/>
    <mergeCell ref="K42:Q42"/>
    <mergeCell ref="R42:V42"/>
    <mergeCell ref="W42:AE42"/>
    <mergeCell ref="AF42:AK42"/>
    <mergeCell ref="AL45:AQ45"/>
    <mergeCell ref="AL42:AQ42"/>
    <mergeCell ref="A43:E43"/>
    <mergeCell ref="A34:E34"/>
    <mergeCell ref="AF34:AK34"/>
    <mergeCell ref="A35:E35"/>
    <mergeCell ref="F35:J35"/>
    <mergeCell ref="K35:Q35"/>
    <mergeCell ref="R35:V35"/>
    <mergeCell ref="W35:AE35"/>
    <mergeCell ref="AF35:AK35"/>
    <mergeCell ref="F34:J34"/>
    <mergeCell ref="R34:V34"/>
    <mergeCell ref="W34:AE34"/>
    <mergeCell ref="F36:J36"/>
    <mergeCell ref="K36:Q36"/>
    <mergeCell ref="R36:V36"/>
    <mergeCell ref="W36:AE36"/>
    <mergeCell ref="K38:Q38"/>
    <mergeCell ref="K34:Q34"/>
    <mergeCell ref="W37:AE37"/>
    <mergeCell ref="AF37:AK37"/>
    <mergeCell ref="AF36:AK36"/>
    <mergeCell ref="A30:E30"/>
    <mergeCell ref="F30:J30"/>
    <mergeCell ref="K30:Q30"/>
    <mergeCell ref="R30:V30"/>
    <mergeCell ref="W30:AE30"/>
    <mergeCell ref="A32:E32"/>
    <mergeCell ref="A31:E31"/>
    <mergeCell ref="F31:J31"/>
    <mergeCell ref="K31:Q31"/>
    <mergeCell ref="R31:V31"/>
    <mergeCell ref="F32:J32"/>
    <mergeCell ref="K32:Q32"/>
    <mergeCell ref="R32:V32"/>
    <mergeCell ref="A76:E76"/>
    <mergeCell ref="F76:J76"/>
    <mergeCell ref="K76:Q76"/>
    <mergeCell ref="R76:V76"/>
    <mergeCell ref="W76:AE76"/>
    <mergeCell ref="K46:Q46"/>
    <mergeCell ref="R46:V46"/>
    <mergeCell ref="W46:AE46"/>
    <mergeCell ref="K49:Q49"/>
    <mergeCell ref="R49:V49"/>
    <mergeCell ref="W49:AE49"/>
    <mergeCell ref="F49:J49"/>
    <mergeCell ref="A57:E57"/>
    <mergeCell ref="A72:E72"/>
    <mergeCell ref="K48:Q48"/>
    <mergeCell ref="R48:V48"/>
    <mergeCell ref="W48:AE48"/>
    <mergeCell ref="K72:Q72"/>
    <mergeCell ref="R72:V72"/>
    <mergeCell ref="W72:AE72"/>
    <mergeCell ref="F74:J74"/>
    <mergeCell ref="K74:Q74"/>
    <mergeCell ref="A74:E74"/>
    <mergeCell ref="F72:J72"/>
    <mergeCell ref="A70:E70"/>
    <mergeCell ref="F70:J70"/>
    <mergeCell ref="K70:Q70"/>
    <mergeCell ref="R70:V70"/>
    <mergeCell ref="W70:AE70"/>
    <mergeCell ref="A63:E63"/>
    <mergeCell ref="F63:J63"/>
    <mergeCell ref="A44:E44"/>
    <mergeCell ref="R51:V51"/>
    <mergeCell ref="W51:AE51"/>
    <mergeCell ref="K44:Q44"/>
    <mergeCell ref="R44:V44"/>
    <mergeCell ref="K63:Q63"/>
    <mergeCell ref="R63:V63"/>
    <mergeCell ref="W63:AE63"/>
    <mergeCell ref="A52:E52"/>
    <mergeCell ref="F52:J52"/>
    <mergeCell ref="K52:Q52"/>
    <mergeCell ref="A56:E56"/>
    <mergeCell ref="F44:J44"/>
    <mergeCell ref="W44:AE44"/>
    <mergeCell ref="W45:AE45"/>
    <mergeCell ref="A50:E50"/>
    <mergeCell ref="F50:J50"/>
    <mergeCell ref="A1:CD1"/>
    <mergeCell ref="A2:CD2"/>
    <mergeCell ref="A4:CD4"/>
    <mergeCell ref="AV6:CD6"/>
    <mergeCell ref="A3:CD3"/>
    <mergeCell ref="A14:CD14"/>
    <mergeCell ref="BH13:BI13"/>
    <mergeCell ref="AZ13:BG13"/>
    <mergeCell ref="A5:CD5"/>
    <mergeCell ref="BJ13:BK13"/>
    <mergeCell ref="AV7:CD7"/>
    <mergeCell ref="AV8:CD8"/>
    <mergeCell ref="AV9:CD9"/>
    <mergeCell ref="BI11:CA11"/>
    <mergeCell ref="AV10:CD10"/>
    <mergeCell ref="BL13:CD13"/>
    <mergeCell ref="AW13:AX13"/>
    <mergeCell ref="BI12:CA12"/>
    <mergeCell ref="AV12:BG12"/>
    <mergeCell ref="AV11:BG11"/>
    <mergeCell ref="AQ17:AR17"/>
    <mergeCell ref="AS17:BJ17"/>
    <mergeCell ref="BK17:BU17"/>
    <mergeCell ref="BN29:BS29"/>
    <mergeCell ref="AD17:AE17"/>
    <mergeCell ref="BT29:BY29"/>
    <mergeCell ref="BV26:BW26"/>
    <mergeCell ref="BN28:BS28"/>
    <mergeCell ref="U18:BJ18"/>
    <mergeCell ref="A23:CD23"/>
    <mergeCell ref="AL28:AQ28"/>
    <mergeCell ref="AR28:AV28"/>
    <mergeCell ref="BT28:BY28"/>
    <mergeCell ref="A25:V27"/>
    <mergeCell ref="W25:AE28"/>
    <mergeCell ref="AN26:AO26"/>
    <mergeCell ref="AF27:AV27"/>
    <mergeCell ref="AF28:AK28"/>
    <mergeCell ref="BE26:BF26"/>
    <mergeCell ref="AW27:BM27"/>
    <mergeCell ref="A29:E29"/>
    <mergeCell ref="F28:J28"/>
    <mergeCell ref="F29:J29"/>
    <mergeCell ref="A28:E28"/>
    <mergeCell ref="A15:AI15"/>
    <mergeCell ref="R16:S16"/>
    <mergeCell ref="BV15:CD15"/>
    <mergeCell ref="AR16:AS16"/>
    <mergeCell ref="A17:AB17"/>
    <mergeCell ref="AG17:AN17"/>
    <mergeCell ref="BV18:CD18"/>
    <mergeCell ref="AO17:AP17"/>
    <mergeCell ref="U22:BJ22"/>
    <mergeCell ref="BK19:BU19"/>
    <mergeCell ref="BK18:BU18"/>
    <mergeCell ref="BK21:BU21"/>
    <mergeCell ref="BV17:CD17"/>
    <mergeCell ref="BV19:CD19"/>
    <mergeCell ref="BV20:CD20"/>
    <mergeCell ref="BK20:BU20"/>
    <mergeCell ref="BV16:CD16"/>
    <mergeCell ref="AL15:BE15"/>
    <mergeCell ref="AV16:AX16"/>
    <mergeCell ref="AJ15:AK15"/>
    <mergeCell ref="AT16:AU16"/>
    <mergeCell ref="BK15:BU15"/>
    <mergeCell ref="BK16:BU16"/>
    <mergeCell ref="AY16:AZ16"/>
    <mergeCell ref="U19:BJ19"/>
    <mergeCell ref="U20:BJ20"/>
    <mergeCell ref="U21:BJ21"/>
    <mergeCell ref="BV21:CD21"/>
    <mergeCell ref="AF25:CD25"/>
    <mergeCell ref="BZ28:CD28"/>
    <mergeCell ref="BZ29:CD29"/>
    <mergeCell ref="BN27:CD27"/>
    <mergeCell ref="R28:V28"/>
    <mergeCell ref="R29:V29"/>
    <mergeCell ref="BV22:CD22"/>
    <mergeCell ref="BK22:BU22"/>
    <mergeCell ref="AF29:AK29"/>
    <mergeCell ref="AL29:AQ29"/>
    <mergeCell ref="AW28:BB28"/>
    <mergeCell ref="BC28:BH28"/>
    <mergeCell ref="BC29:BH29"/>
    <mergeCell ref="BI29:BM29"/>
    <mergeCell ref="K28:Q28"/>
    <mergeCell ref="K29:Q29"/>
    <mergeCell ref="AR29:AV29"/>
    <mergeCell ref="AW29:BB29"/>
    <mergeCell ref="BI28:BM28"/>
    <mergeCell ref="W29:AE29"/>
    <mergeCell ref="BI45:BM45"/>
    <mergeCell ref="BN45:BS45"/>
    <mergeCell ref="BT45:BY45"/>
    <mergeCell ref="BT43:BY43"/>
    <mergeCell ref="W32:AE32"/>
    <mergeCell ref="AF32:AK32"/>
    <mergeCell ref="AL32:AQ32"/>
    <mergeCell ref="AR32:AV32"/>
    <mergeCell ref="BC45:BH45"/>
    <mergeCell ref="BC40:BH40"/>
    <mergeCell ref="AW41:BB41"/>
    <mergeCell ref="BC41:BH41"/>
    <mergeCell ref="AR39:AV39"/>
    <mergeCell ref="AW39:BB39"/>
    <mergeCell ref="AL35:AQ35"/>
    <mergeCell ref="W31:AE31"/>
    <mergeCell ref="AF30:AK30"/>
    <mergeCell ref="AL30:AQ30"/>
    <mergeCell ref="BZ46:CD46"/>
    <mergeCell ref="BZ45:CD45"/>
    <mergeCell ref="BT33:BY33"/>
    <mergeCell ref="BT34:BY34"/>
    <mergeCell ref="F33:J33"/>
    <mergeCell ref="K33:Q33"/>
    <mergeCell ref="R33:V33"/>
    <mergeCell ref="W33:AE33"/>
    <mergeCell ref="AF33:AK33"/>
    <mergeCell ref="AR34:AV34"/>
    <mergeCell ref="AW34:BB34"/>
    <mergeCell ref="AW33:BB33"/>
    <mergeCell ref="AL34:AQ34"/>
    <mergeCell ref="AR33:AV33"/>
    <mergeCell ref="BC34:BH34"/>
    <mergeCell ref="BI34:BM34"/>
    <mergeCell ref="BI33:BM33"/>
    <mergeCell ref="BN33:BS33"/>
    <mergeCell ref="AL33:AQ33"/>
    <mergeCell ref="BC33:BH33"/>
    <mergeCell ref="BZ33:CD33"/>
    <mergeCell ref="BZ34:CD34"/>
    <mergeCell ref="BZ43:CD43"/>
    <mergeCell ref="BC44:BH44"/>
    <mergeCell ref="BZ76:CD76"/>
    <mergeCell ref="BZ60:CD60"/>
    <mergeCell ref="BZ62:CD62"/>
    <mergeCell ref="BZ78:CD78"/>
    <mergeCell ref="BI50:BM50"/>
    <mergeCell ref="BI52:BM52"/>
    <mergeCell ref="BN50:BS50"/>
    <mergeCell ref="BI77:BM77"/>
    <mergeCell ref="BI72:BM72"/>
    <mergeCell ref="BI76:BM76"/>
    <mergeCell ref="BN52:BS52"/>
    <mergeCell ref="BI78:BM78"/>
    <mergeCell ref="BN78:BS78"/>
    <mergeCell ref="BT78:BY78"/>
    <mergeCell ref="BI56:BM56"/>
    <mergeCell ref="BI53:BM53"/>
    <mergeCell ref="BT60:BY60"/>
    <mergeCell ref="BT76:BY76"/>
    <mergeCell ref="BT62:BY62"/>
    <mergeCell ref="BZ72:CD72"/>
    <mergeCell ref="BI63:BM63"/>
    <mergeCell ref="BN63:BS63"/>
    <mergeCell ref="BT63:BY63"/>
    <mergeCell ref="BZ63:CD63"/>
    <mergeCell ref="BT74:BY74"/>
    <mergeCell ref="BZ74:CD74"/>
    <mergeCell ref="BZ64:CD64"/>
    <mergeCell ref="BT68:BY68"/>
    <mergeCell ref="BT61:BY61"/>
    <mergeCell ref="BT50:BY50"/>
    <mergeCell ref="BN53:BS53"/>
    <mergeCell ref="BZ61:CD61"/>
    <mergeCell ref="BN64:BS64"/>
    <mergeCell ref="BZ68:CD68"/>
    <mergeCell ref="BN70:BS70"/>
    <mergeCell ref="BT70:BY70"/>
    <mergeCell ref="BZ70:CD70"/>
    <mergeCell ref="BN68:BS68"/>
    <mergeCell ref="BN69:BS69"/>
    <mergeCell ref="BT69:BY69"/>
    <mergeCell ref="BZ69:CD69"/>
    <mergeCell ref="BT64:BY64"/>
    <mergeCell ref="BZ59:CD59"/>
    <mergeCell ref="BN58:BS58"/>
    <mergeCell ref="BT58:BY58"/>
    <mergeCell ref="BT59:BY59"/>
    <mergeCell ref="BZ58:CD58"/>
    <mergeCell ref="BN65:BS65"/>
    <mergeCell ref="A60:E60"/>
    <mergeCell ref="F60:J60"/>
    <mergeCell ref="K60:Q60"/>
    <mergeCell ref="R60:V60"/>
    <mergeCell ref="A46:E46"/>
    <mergeCell ref="F46:J46"/>
    <mergeCell ref="BI54:BM54"/>
    <mergeCell ref="AW57:BB57"/>
    <mergeCell ref="A59:E59"/>
    <mergeCell ref="A54:E54"/>
    <mergeCell ref="F54:J54"/>
    <mergeCell ref="K54:Q54"/>
    <mergeCell ref="R54:V54"/>
    <mergeCell ref="W54:AE54"/>
    <mergeCell ref="A49:E49"/>
    <mergeCell ref="F59:J59"/>
    <mergeCell ref="K59:Q59"/>
    <mergeCell ref="R59:V59"/>
    <mergeCell ref="W59:AE59"/>
    <mergeCell ref="AF59:AK59"/>
    <mergeCell ref="AL59:AQ59"/>
    <mergeCell ref="AR59:AV59"/>
    <mergeCell ref="R58:V58"/>
    <mergeCell ref="AF46:AK46"/>
    <mergeCell ref="BZ80:CD80"/>
    <mergeCell ref="BN62:BS62"/>
    <mergeCell ref="BN80:BS80"/>
    <mergeCell ref="BN48:BS48"/>
    <mergeCell ref="BT52:BY52"/>
    <mergeCell ref="BZ52:CD52"/>
    <mergeCell ref="BT54:BY54"/>
    <mergeCell ref="BZ54:CD54"/>
    <mergeCell ref="BZ77:CD77"/>
    <mergeCell ref="BT77:BY77"/>
    <mergeCell ref="BT72:BY72"/>
    <mergeCell ref="BN54:BS54"/>
    <mergeCell ref="BT51:BY51"/>
    <mergeCell ref="BZ51:CD51"/>
    <mergeCell ref="BZ50:CD50"/>
    <mergeCell ref="BN56:BS56"/>
    <mergeCell ref="BN51:BS51"/>
    <mergeCell ref="BZ79:CD79"/>
    <mergeCell ref="BN79:BS79"/>
    <mergeCell ref="BN77:BS77"/>
    <mergeCell ref="BN72:BS72"/>
    <mergeCell ref="BN61:BS61"/>
    <mergeCell ref="BZ48:CD48"/>
    <mergeCell ref="BT55:BY55"/>
    <mergeCell ref="A58:E58"/>
    <mergeCell ref="F58:J58"/>
    <mergeCell ref="AL58:AQ58"/>
    <mergeCell ref="AR58:AV58"/>
    <mergeCell ref="AF58:AK58"/>
    <mergeCell ref="F57:J57"/>
    <mergeCell ref="K57:Q57"/>
    <mergeCell ref="R57:V57"/>
    <mergeCell ref="W57:AE57"/>
    <mergeCell ref="AF57:AK57"/>
    <mergeCell ref="AL57:AQ57"/>
    <mergeCell ref="A77:E77"/>
    <mergeCell ref="F77:J77"/>
    <mergeCell ref="K77:Q77"/>
    <mergeCell ref="R77:V77"/>
    <mergeCell ref="W77:AE77"/>
    <mergeCell ref="AF77:AK77"/>
    <mergeCell ref="AL77:AQ77"/>
    <mergeCell ref="AR77:AV77"/>
    <mergeCell ref="AW77:BB77"/>
    <mergeCell ref="K78:Q78"/>
    <mergeCell ref="R78:V78"/>
    <mergeCell ref="W78:AE78"/>
    <mergeCell ref="AF78:AK78"/>
    <mergeCell ref="A78:E78"/>
    <mergeCell ref="F78:J78"/>
    <mergeCell ref="W60:AE60"/>
    <mergeCell ref="BI59:BM59"/>
    <mergeCell ref="BN59:BS59"/>
    <mergeCell ref="BN76:BS76"/>
    <mergeCell ref="AL74:AQ74"/>
    <mergeCell ref="AW68:BB68"/>
    <mergeCell ref="BI74:BM74"/>
    <mergeCell ref="BN74:BS74"/>
    <mergeCell ref="AW59:BB59"/>
    <mergeCell ref="BC70:BH70"/>
    <mergeCell ref="BI70:BM70"/>
    <mergeCell ref="AF76:AK76"/>
    <mergeCell ref="AL76:AQ76"/>
    <mergeCell ref="AR76:AV76"/>
    <mergeCell ref="A69:E69"/>
    <mergeCell ref="F69:J69"/>
    <mergeCell ref="K69:Q69"/>
    <mergeCell ref="R69:V69"/>
    <mergeCell ref="F56:J56"/>
    <mergeCell ref="K56:Q56"/>
    <mergeCell ref="R56:V56"/>
    <mergeCell ref="W56:AE56"/>
    <mergeCell ref="AF56:AK56"/>
    <mergeCell ref="AL56:AQ56"/>
    <mergeCell ref="AR56:AV56"/>
    <mergeCell ref="AW56:BB56"/>
    <mergeCell ref="BN34:BS34"/>
    <mergeCell ref="BI46:BM46"/>
    <mergeCell ref="AW35:BB35"/>
    <mergeCell ref="F43:J43"/>
    <mergeCell ref="K43:Q43"/>
    <mergeCell ref="R43:V43"/>
    <mergeCell ref="AW55:BB55"/>
    <mergeCell ref="BC55:BH55"/>
    <mergeCell ref="BI55:BM55"/>
    <mergeCell ref="BN55:BS55"/>
    <mergeCell ref="BC54:BH54"/>
    <mergeCell ref="W43:AE43"/>
    <mergeCell ref="BI44:BM44"/>
    <mergeCell ref="BC48:BH48"/>
    <mergeCell ref="AL48:AQ48"/>
    <mergeCell ref="AR44:AV44"/>
    <mergeCell ref="A55:E55"/>
    <mergeCell ref="F55:J55"/>
    <mergeCell ref="K55:Q55"/>
    <mergeCell ref="R55:V55"/>
    <mergeCell ref="W55:AE55"/>
    <mergeCell ref="AF55:AK55"/>
    <mergeCell ref="AL55:AQ55"/>
    <mergeCell ref="AR55:AV55"/>
    <mergeCell ref="AR35:AV35"/>
    <mergeCell ref="AL38:AQ38"/>
    <mergeCell ref="AR38:AV38"/>
    <mergeCell ref="K37:Q37"/>
    <mergeCell ref="R37:V37"/>
    <mergeCell ref="AR36:AV36"/>
    <mergeCell ref="A51:E51"/>
    <mergeCell ref="A48:E48"/>
    <mergeCell ref="F48:J48"/>
    <mergeCell ref="A37:E37"/>
    <mergeCell ref="F37:J37"/>
    <mergeCell ref="AR48:AV48"/>
    <mergeCell ref="AL43:AQ43"/>
    <mergeCell ref="AR43:AV43"/>
    <mergeCell ref="AR51:AV51"/>
    <mergeCell ref="AL39:AQ39"/>
    <mergeCell ref="A33:E33"/>
    <mergeCell ref="A38:E38"/>
    <mergeCell ref="A53:E53"/>
    <mergeCell ref="F53:J53"/>
    <mergeCell ref="K53:Q53"/>
    <mergeCell ref="R53:V53"/>
    <mergeCell ref="W53:AE53"/>
    <mergeCell ref="AF53:AK53"/>
    <mergeCell ref="AL53:AQ53"/>
    <mergeCell ref="A47:E47"/>
    <mergeCell ref="F47:J47"/>
    <mergeCell ref="K47:Q47"/>
    <mergeCell ref="F38:J38"/>
    <mergeCell ref="A41:E41"/>
    <mergeCell ref="F41:J41"/>
    <mergeCell ref="K41:Q41"/>
    <mergeCell ref="A39:E39"/>
    <mergeCell ref="F39:J39"/>
    <mergeCell ref="K39:Q39"/>
    <mergeCell ref="R39:V39"/>
    <mergeCell ref="A40:E40"/>
    <mergeCell ref="F40:J40"/>
    <mergeCell ref="K40:Q40"/>
    <mergeCell ref="A36:E36"/>
    <mergeCell ref="AR30:AV30"/>
    <mergeCell ref="AW30:BB30"/>
    <mergeCell ref="BC30:BH30"/>
    <mergeCell ref="AF31:AK31"/>
    <mergeCell ref="AL31:AQ31"/>
    <mergeCell ref="AW51:BB51"/>
    <mergeCell ref="AL52:AQ52"/>
    <mergeCell ref="AF50:AK50"/>
    <mergeCell ref="AR31:AV31"/>
    <mergeCell ref="AW31:BB31"/>
    <mergeCell ref="AL36:AQ36"/>
    <mergeCell ref="BC39:BH39"/>
    <mergeCell ref="AW38:BB38"/>
    <mergeCell ref="BC38:BH38"/>
    <mergeCell ref="AW32:BB32"/>
    <mergeCell ref="AR50:AV50"/>
    <mergeCell ref="AL51:AQ51"/>
    <mergeCell ref="AR49:AV49"/>
    <mergeCell ref="AR52:AV52"/>
    <mergeCell ref="BC51:BH51"/>
    <mergeCell ref="BC49:BH49"/>
    <mergeCell ref="AW50:BB50"/>
    <mergeCell ref="AW40:BB40"/>
    <mergeCell ref="BC47:BH47"/>
    <mergeCell ref="BZ42:CD42"/>
    <mergeCell ref="BI40:BM40"/>
    <mergeCell ref="BN30:BS30"/>
    <mergeCell ref="BT30:BY30"/>
    <mergeCell ref="BZ30:CD30"/>
    <mergeCell ref="BC31:BH31"/>
    <mergeCell ref="BI31:BM31"/>
    <mergeCell ref="BN31:BS31"/>
    <mergeCell ref="BT31:BY31"/>
    <mergeCell ref="BZ31:CD31"/>
    <mergeCell ref="BI30:BM30"/>
    <mergeCell ref="BC32:BH32"/>
    <mergeCell ref="BI32:BM32"/>
    <mergeCell ref="BN32:BS32"/>
    <mergeCell ref="BT32:BY32"/>
    <mergeCell ref="BZ32:CD32"/>
    <mergeCell ref="BT35:BY35"/>
    <mergeCell ref="BZ35:CD35"/>
    <mergeCell ref="BT38:BY38"/>
    <mergeCell ref="BZ38:CD38"/>
    <mergeCell ref="BI41:BM41"/>
    <mergeCell ref="BN41:BS41"/>
    <mergeCell ref="BZ41:CD41"/>
    <mergeCell ref="BN35:BS35"/>
    <mergeCell ref="BZ57:CD57"/>
    <mergeCell ref="AR53:AV53"/>
    <mergeCell ref="BN47:BS47"/>
    <mergeCell ref="BT47:BY47"/>
    <mergeCell ref="BZ47:CD47"/>
    <mergeCell ref="BZ36:CD36"/>
    <mergeCell ref="BC37:BH37"/>
    <mergeCell ref="BZ37:CD37"/>
    <mergeCell ref="BT56:BY56"/>
    <mergeCell ref="BZ56:CD56"/>
    <mergeCell ref="BN38:BS38"/>
    <mergeCell ref="BZ39:CD39"/>
    <mergeCell ref="BN40:BS40"/>
    <mergeCell ref="BT40:BY40"/>
    <mergeCell ref="BN46:BS46"/>
    <mergeCell ref="BT46:BY46"/>
    <mergeCell ref="BT36:BY36"/>
    <mergeCell ref="BT39:BY39"/>
    <mergeCell ref="BT41:BY41"/>
    <mergeCell ref="BZ40:CD40"/>
    <mergeCell ref="BZ55:CD55"/>
    <mergeCell ref="BT53:BY53"/>
    <mergeCell ref="BZ53:CD53"/>
    <mergeCell ref="BZ44:CD44"/>
    <mergeCell ref="R65:V65"/>
    <mergeCell ref="W65:AE65"/>
    <mergeCell ref="A61:E61"/>
    <mergeCell ref="BN49:BS49"/>
    <mergeCell ref="BT48:BY48"/>
    <mergeCell ref="BZ49:CD49"/>
    <mergeCell ref="BT49:BY49"/>
    <mergeCell ref="R52:V52"/>
    <mergeCell ref="W52:AE52"/>
    <mergeCell ref="AF52:AK52"/>
    <mergeCell ref="F51:J51"/>
    <mergeCell ref="BI51:BM51"/>
    <mergeCell ref="F61:J61"/>
    <mergeCell ref="K61:Q61"/>
    <mergeCell ref="R61:V61"/>
    <mergeCell ref="W61:AE61"/>
    <mergeCell ref="AF61:AK61"/>
    <mergeCell ref="AL61:AQ61"/>
    <mergeCell ref="AR61:AV61"/>
    <mergeCell ref="AW61:BB61"/>
    <mergeCell ref="BC57:BH57"/>
    <mergeCell ref="BI57:BM57"/>
    <mergeCell ref="BN57:BS57"/>
    <mergeCell ref="BT57:BY57"/>
    <mergeCell ref="R67:V67"/>
    <mergeCell ref="W67:AE67"/>
    <mergeCell ref="AF67:AK67"/>
    <mergeCell ref="AL67:AQ67"/>
    <mergeCell ref="AR67:AV67"/>
    <mergeCell ref="AW67:BB67"/>
    <mergeCell ref="BT65:BY65"/>
    <mergeCell ref="BZ65:CD65"/>
    <mergeCell ref="A66:E66"/>
    <mergeCell ref="F66:J66"/>
    <mergeCell ref="K66:Q66"/>
    <mergeCell ref="R66:V66"/>
    <mergeCell ref="W66:AE66"/>
    <mergeCell ref="AF66:AK66"/>
    <mergeCell ref="AL66:AQ66"/>
    <mergeCell ref="AR66:AV66"/>
    <mergeCell ref="AW66:BB66"/>
    <mergeCell ref="BC66:BH66"/>
    <mergeCell ref="BI66:BM66"/>
    <mergeCell ref="BN66:BS66"/>
    <mergeCell ref="BT66:BY66"/>
    <mergeCell ref="BZ66:CD66"/>
    <mergeCell ref="A65:E65"/>
    <mergeCell ref="F65:J65"/>
    <mergeCell ref="AF75:AK75"/>
    <mergeCell ref="AL75:AQ75"/>
    <mergeCell ref="AR75:AV75"/>
    <mergeCell ref="AW75:BB75"/>
    <mergeCell ref="BN67:BS67"/>
    <mergeCell ref="BT67:BY67"/>
    <mergeCell ref="BZ67:CD67"/>
    <mergeCell ref="A73:E73"/>
    <mergeCell ref="F73:J73"/>
    <mergeCell ref="K73:Q73"/>
    <mergeCell ref="R73:V73"/>
    <mergeCell ref="W73:AE73"/>
    <mergeCell ref="AF73:AK73"/>
    <mergeCell ref="AL73:AQ73"/>
    <mergeCell ref="AR73:AV73"/>
    <mergeCell ref="AW73:BB73"/>
    <mergeCell ref="BC73:BH73"/>
    <mergeCell ref="BI73:BM73"/>
    <mergeCell ref="BN73:BS73"/>
    <mergeCell ref="BT73:BY73"/>
    <mergeCell ref="BZ73:CD73"/>
    <mergeCell ref="A67:E67"/>
    <mergeCell ref="F67:J67"/>
    <mergeCell ref="K67:Q67"/>
    <mergeCell ref="BC75:BH75"/>
    <mergeCell ref="BI75:BM75"/>
    <mergeCell ref="BN75:BS75"/>
    <mergeCell ref="BT75:BY75"/>
    <mergeCell ref="BZ75:CD75"/>
    <mergeCell ref="A71:E71"/>
    <mergeCell ref="F71:J71"/>
    <mergeCell ref="K71:Q71"/>
    <mergeCell ref="R71:V71"/>
    <mergeCell ref="W71:AE71"/>
    <mergeCell ref="AF71:AK71"/>
    <mergeCell ref="AL71:AQ71"/>
    <mergeCell ref="AR71:AV71"/>
    <mergeCell ref="AW71:BB71"/>
    <mergeCell ref="BC71:BH71"/>
    <mergeCell ref="BI71:BM71"/>
    <mergeCell ref="BN71:BS71"/>
    <mergeCell ref="BT71:BY71"/>
    <mergeCell ref="BZ71:CD71"/>
    <mergeCell ref="A75:E75"/>
    <mergeCell ref="F75:J75"/>
    <mergeCell ref="K75:Q75"/>
    <mergeCell ref="R75:V75"/>
    <mergeCell ref="W75:AE75"/>
  </mergeCells>
  <phoneticPr fontId="0" type="noConversion"/>
  <printOptions horizontalCentered="1"/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D25"/>
  <sheetViews>
    <sheetView showGridLines="0" topLeftCell="A4" zoomScaleNormal="115" workbookViewId="0">
      <selection activeCell="Y14" sqref="Y14:Y15"/>
    </sheetView>
  </sheetViews>
  <sheetFormatPr defaultColWidth="1.7109375" defaultRowHeight="12" x14ac:dyDescent="0.2"/>
  <cols>
    <col min="1" max="11" width="1.7109375" style="2"/>
    <col min="12" max="12" width="10.28515625" style="2" customWidth="1"/>
    <col min="13" max="13" width="0.140625" style="2" customWidth="1"/>
    <col min="14" max="16" width="1.7109375" style="2" hidden="1" customWidth="1"/>
    <col min="17" max="82" width="1.7109375" style="2"/>
    <col min="83" max="83" width="0.5703125" style="2" customWidth="1"/>
    <col min="84" max="16384" width="1.7109375" style="2"/>
  </cols>
  <sheetData>
    <row r="2" spans="1:82" ht="15" customHeight="1" x14ac:dyDescent="0.2">
      <c r="A2" s="117" t="s">
        <v>69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  <c r="BY2" s="117"/>
      <c r="BZ2" s="117"/>
      <c r="CA2" s="117"/>
      <c r="CB2" s="117"/>
      <c r="CC2" s="117"/>
      <c r="CD2" s="117"/>
    </row>
    <row r="3" spans="1:82" x14ac:dyDescent="0.2">
      <c r="Q3" s="7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7"/>
      <c r="BN3" s="7"/>
      <c r="BO3" s="7"/>
      <c r="BP3" s="7"/>
      <c r="BQ3" s="7"/>
      <c r="BR3" s="11"/>
      <c r="BS3" s="11"/>
      <c r="BT3" s="11"/>
      <c r="BU3" s="11"/>
      <c r="BV3" s="14"/>
      <c r="BW3" s="14"/>
      <c r="BX3" s="14"/>
      <c r="BY3" s="7"/>
      <c r="BZ3" s="7"/>
      <c r="CA3" s="7"/>
      <c r="CB3" s="7"/>
      <c r="CC3" s="7"/>
      <c r="CD3" s="7"/>
    </row>
    <row r="4" spans="1:82" ht="12.75" customHeight="1" x14ac:dyDescent="0.2">
      <c r="A4" s="141" t="s">
        <v>71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5"/>
      <c r="M4" s="141" t="s">
        <v>70</v>
      </c>
      <c r="N4" s="144"/>
      <c r="O4" s="144"/>
      <c r="P4" s="145"/>
      <c r="Q4" s="138" t="s">
        <v>85</v>
      </c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 t="s">
        <v>56</v>
      </c>
      <c r="AL4" s="139"/>
      <c r="AM4" s="139"/>
      <c r="AN4" s="139"/>
      <c r="AO4" s="139"/>
      <c r="AP4" s="139"/>
      <c r="AQ4" s="139"/>
      <c r="AR4" s="151" t="s">
        <v>55</v>
      </c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  <c r="BW4" s="151"/>
      <c r="BX4" s="151"/>
      <c r="BY4" s="151"/>
      <c r="BZ4" s="151"/>
      <c r="CA4" s="151"/>
      <c r="CB4" s="151"/>
      <c r="CC4" s="151"/>
      <c r="CD4" s="151"/>
    </row>
    <row r="5" spans="1:82" ht="12" customHeight="1" x14ac:dyDescent="0.2">
      <c r="A5" s="146"/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7"/>
      <c r="M5" s="146"/>
      <c r="N5" s="146"/>
      <c r="O5" s="146"/>
      <c r="P5" s="147"/>
      <c r="Q5" s="138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33"/>
      <c r="AS5" s="34"/>
      <c r="AT5" s="34"/>
      <c r="AU5" s="34"/>
      <c r="AV5" s="34"/>
      <c r="AW5" s="35" t="s">
        <v>53</v>
      </c>
      <c r="AX5" s="143"/>
      <c r="AY5" s="143"/>
      <c r="AZ5" s="36" t="s">
        <v>37</v>
      </c>
      <c r="BA5" s="34"/>
      <c r="BB5" s="34"/>
      <c r="BC5" s="34"/>
      <c r="BD5" s="34"/>
      <c r="BE5" s="37"/>
      <c r="BF5" s="34"/>
      <c r="BG5" s="34"/>
      <c r="BH5" s="34"/>
      <c r="BI5" s="34"/>
      <c r="BJ5" s="35" t="s">
        <v>53</v>
      </c>
      <c r="BK5" s="143"/>
      <c r="BL5" s="143"/>
      <c r="BM5" s="36" t="s">
        <v>37</v>
      </c>
      <c r="BN5" s="34"/>
      <c r="BO5" s="34"/>
      <c r="BP5" s="34"/>
      <c r="BQ5" s="34"/>
      <c r="BR5" s="37"/>
      <c r="BS5" s="34"/>
      <c r="BT5" s="34"/>
      <c r="BU5" s="34"/>
      <c r="BV5" s="34"/>
      <c r="BW5" s="35" t="s">
        <v>53</v>
      </c>
      <c r="BX5" s="143"/>
      <c r="BY5" s="143"/>
      <c r="BZ5" s="36" t="s">
        <v>37</v>
      </c>
      <c r="CA5" s="34"/>
      <c r="CB5" s="34"/>
      <c r="CC5" s="34"/>
      <c r="CD5" s="34"/>
    </row>
    <row r="6" spans="1:82" x14ac:dyDescent="0.2">
      <c r="A6" s="146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7"/>
      <c r="M6" s="146"/>
      <c r="N6" s="146"/>
      <c r="O6" s="146"/>
      <c r="P6" s="147"/>
      <c r="Q6" s="138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52" t="s">
        <v>57</v>
      </c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0" t="s">
        <v>58</v>
      </c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9"/>
      <c r="BR6" s="150" t="s">
        <v>54</v>
      </c>
      <c r="BS6" s="148"/>
      <c r="BT6" s="148"/>
      <c r="BU6" s="148"/>
      <c r="BV6" s="148"/>
      <c r="BW6" s="148"/>
      <c r="BX6" s="148"/>
      <c r="BY6" s="148"/>
      <c r="BZ6" s="148"/>
      <c r="CA6" s="148"/>
      <c r="CB6" s="148"/>
      <c r="CC6" s="148"/>
      <c r="CD6" s="148"/>
    </row>
    <row r="7" spans="1:82" ht="39" customHeight="1" x14ac:dyDescent="0.2">
      <c r="A7" s="148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9"/>
      <c r="M7" s="148"/>
      <c r="N7" s="148"/>
      <c r="O7" s="148"/>
      <c r="P7" s="149"/>
      <c r="Q7" s="138" t="s">
        <v>40</v>
      </c>
      <c r="R7" s="139"/>
      <c r="S7" s="139"/>
      <c r="T7" s="139"/>
      <c r="U7" s="139"/>
      <c r="V7" s="139" t="s">
        <v>41</v>
      </c>
      <c r="W7" s="139"/>
      <c r="X7" s="139"/>
      <c r="Y7" s="139"/>
      <c r="Z7" s="139"/>
      <c r="AA7" s="139" t="s">
        <v>42</v>
      </c>
      <c r="AB7" s="139"/>
      <c r="AC7" s="139"/>
      <c r="AD7" s="139"/>
      <c r="AE7" s="139"/>
      <c r="AF7" s="139"/>
      <c r="AG7" s="139" t="s">
        <v>43</v>
      </c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8" t="s">
        <v>52</v>
      </c>
      <c r="AS7" s="139"/>
      <c r="AT7" s="139"/>
      <c r="AU7" s="139"/>
      <c r="AV7" s="139"/>
      <c r="AW7" s="139"/>
      <c r="AX7" s="136" t="s">
        <v>21</v>
      </c>
      <c r="AY7" s="137"/>
      <c r="AZ7" s="138"/>
      <c r="BA7" s="136" t="s">
        <v>66</v>
      </c>
      <c r="BB7" s="137"/>
      <c r="BC7" s="137"/>
      <c r="BD7" s="137"/>
      <c r="BE7" s="139" t="s">
        <v>52</v>
      </c>
      <c r="BF7" s="139"/>
      <c r="BG7" s="139"/>
      <c r="BH7" s="139"/>
      <c r="BI7" s="139"/>
      <c r="BJ7" s="139"/>
      <c r="BK7" s="136" t="s">
        <v>21</v>
      </c>
      <c r="BL7" s="137"/>
      <c r="BM7" s="138"/>
      <c r="BN7" s="136" t="s">
        <v>66</v>
      </c>
      <c r="BO7" s="137"/>
      <c r="BP7" s="137"/>
      <c r="BQ7" s="137"/>
      <c r="BR7" s="139" t="s">
        <v>52</v>
      </c>
      <c r="BS7" s="139"/>
      <c r="BT7" s="139"/>
      <c r="BU7" s="139"/>
      <c r="BV7" s="139"/>
      <c r="BW7" s="139"/>
      <c r="BX7" s="136" t="s">
        <v>21</v>
      </c>
      <c r="BY7" s="137"/>
      <c r="BZ7" s="138"/>
      <c r="CA7" s="136" t="s">
        <v>66</v>
      </c>
      <c r="CB7" s="137"/>
      <c r="CC7" s="137"/>
      <c r="CD7" s="137"/>
    </row>
    <row r="8" spans="1:82" ht="12.75" thickBot="1" x14ac:dyDescent="0.25">
      <c r="A8" s="157" t="s">
        <v>22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63" t="s">
        <v>23</v>
      </c>
      <c r="N8" s="164"/>
      <c r="O8" s="164"/>
      <c r="P8" s="164"/>
      <c r="Q8" s="142" t="s">
        <v>24</v>
      </c>
      <c r="R8" s="135"/>
      <c r="S8" s="135"/>
      <c r="T8" s="135"/>
      <c r="U8" s="135"/>
      <c r="V8" s="135" t="s">
        <v>25</v>
      </c>
      <c r="W8" s="135"/>
      <c r="X8" s="135"/>
      <c r="Y8" s="135"/>
      <c r="Z8" s="135"/>
      <c r="AA8" s="135" t="s">
        <v>26</v>
      </c>
      <c r="AB8" s="135"/>
      <c r="AC8" s="135"/>
      <c r="AD8" s="135"/>
      <c r="AE8" s="135"/>
      <c r="AF8" s="135"/>
      <c r="AG8" s="135" t="s">
        <v>27</v>
      </c>
      <c r="AH8" s="135"/>
      <c r="AI8" s="135"/>
      <c r="AJ8" s="135"/>
      <c r="AK8" s="135" t="s">
        <v>28</v>
      </c>
      <c r="AL8" s="135"/>
      <c r="AM8" s="135"/>
      <c r="AN8" s="135"/>
      <c r="AO8" s="135"/>
      <c r="AP8" s="135"/>
      <c r="AQ8" s="135"/>
      <c r="AR8" s="135" t="s">
        <v>29</v>
      </c>
      <c r="AS8" s="135"/>
      <c r="AT8" s="135"/>
      <c r="AU8" s="135"/>
      <c r="AV8" s="135"/>
      <c r="AW8" s="135"/>
      <c r="AX8" s="140" t="s">
        <v>30</v>
      </c>
      <c r="AY8" s="141"/>
      <c r="AZ8" s="142"/>
      <c r="BA8" s="140" t="s">
        <v>39</v>
      </c>
      <c r="BB8" s="141"/>
      <c r="BC8" s="141"/>
      <c r="BD8" s="141"/>
      <c r="BE8" s="135" t="s">
        <v>59</v>
      </c>
      <c r="BF8" s="135"/>
      <c r="BG8" s="135"/>
      <c r="BH8" s="135"/>
      <c r="BI8" s="135"/>
      <c r="BJ8" s="135"/>
      <c r="BK8" s="140" t="s">
        <v>60</v>
      </c>
      <c r="BL8" s="141"/>
      <c r="BM8" s="142"/>
      <c r="BN8" s="140" t="s">
        <v>61</v>
      </c>
      <c r="BO8" s="141"/>
      <c r="BP8" s="141"/>
      <c r="BQ8" s="141"/>
      <c r="BR8" s="135" t="s">
        <v>62</v>
      </c>
      <c r="BS8" s="135"/>
      <c r="BT8" s="135"/>
      <c r="BU8" s="135"/>
      <c r="BV8" s="135"/>
      <c r="BW8" s="135"/>
      <c r="BX8" s="140" t="s">
        <v>72</v>
      </c>
      <c r="BY8" s="141"/>
      <c r="BZ8" s="142"/>
      <c r="CA8" s="140" t="s">
        <v>73</v>
      </c>
      <c r="CB8" s="141"/>
      <c r="CC8" s="141"/>
      <c r="CD8" s="141"/>
    </row>
    <row r="9" spans="1:82" ht="15.75" customHeight="1" x14ac:dyDescent="0.2">
      <c r="A9" s="159" t="s">
        <v>123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1"/>
      <c r="M9" s="165"/>
      <c r="N9" s="166"/>
      <c r="O9" s="166"/>
      <c r="P9" s="167"/>
      <c r="Q9" s="162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4"/>
    </row>
    <row r="10" spans="1:82" ht="12.75" thickBot="1" x14ac:dyDescent="0.25">
      <c r="A10" s="153"/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5"/>
      <c r="M10" s="168"/>
      <c r="N10" s="169"/>
      <c r="O10" s="169"/>
      <c r="P10" s="170"/>
      <c r="Q10" s="71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58"/>
      <c r="AL10" s="58"/>
      <c r="AM10" s="58"/>
      <c r="AN10" s="58"/>
      <c r="AO10" s="58"/>
      <c r="AP10" s="58"/>
      <c r="AQ10" s="58"/>
      <c r="AR10" s="132"/>
      <c r="AS10" s="132"/>
      <c r="AT10" s="132"/>
      <c r="AU10" s="132"/>
      <c r="AV10" s="132"/>
      <c r="AW10" s="132"/>
      <c r="AX10" s="52"/>
      <c r="AY10" s="52"/>
      <c r="AZ10" s="52"/>
      <c r="BA10" s="52"/>
      <c r="BB10" s="52"/>
      <c r="BC10" s="52"/>
      <c r="BD10" s="52"/>
      <c r="BE10" s="132"/>
      <c r="BF10" s="132"/>
      <c r="BG10" s="132"/>
      <c r="BH10" s="132"/>
      <c r="BI10" s="132"/>
      <c r="BJ10" s="132"/>
      <c r="BK10" s="52"/>
      <c r="BL10" s="52"/>
      <c r="BM10" s="52"/>
      <c r="BN10" s="52"/>
      <c r="BO10" s="52"/>
      <c r="BP10" s="52"/>
      <c r="BQ10" s="52"/>
      <c r="BR10" s="132"/>
      <c r="BS10" s="132"/>
      <c r="BT10" s="132"/>
      <c r="BU10" s="132"/>
      <c r="BV10" s="132"/>
      <c r="BW10" s="132"/>
      <c r="BX10" s="52"/>
      <c r="BY10" s="52"/>
      <c r="BZ10" s="52"/>
      <c r="CA10" s="52"/>
      <c r="CB10" s="52"/>
      <c r="CC10" s="52"/>
      <c r="CD10" s="54"/>
    </row>
    <row r="11" spans="1:82" ht="12.75" thickBot="1" x14ac:dyDescent="0.25">
      <c r="P11" s="31" t="s">
        <v>64</v>
      </c>
      <c r="Q11" s="156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4"/>
      <c r="AK11" s="128"/>
      <c r="AL11" s="128"/>
      <c r="AM11" s="128"/>
      <c r="AN11" s="128"/>
      <c r="AO11" s="128"/>
      <c r="AP11" s="128"/>
      <c r="AQ11" s="128"/>
      <c r="AR11" s="132"/>
      <c r="AS11" s="132"/>
      <c r="AT11" s="132"/>
      <c r="AU11" s="132"/>
      <c r="AV11" s="132"/>
      <c r="AW11" s="132"/>
      <c r="AX11" s="52" t="s">
        <v>63</v>
      </c>
      <c r="AY11" s="52"/>
      <c r="AZ11" s="52"/>
      <c r="BA11" s="52" t="s">
        <v>63</v>
      </c>
      <c r="BB11" s="52"/>
      <c r="BC11" s="52"/>
      <c r="BD11" s="52"/>
      <c r="BE11" s="132"/>
      <c r="BF11" s="132"/>
      <c r="BG11" s="132"/>
      <c r="BH11" s="132"/>
      <c r="BI11" s="132"/>
      <c r="BJ11" s="132"/>
      <c r="BK11" s="52" t="s">
        <v>63</v>
      </c>
      <c r="BL11" s="52"/>
      <c r="BM11" s="52"/>
      <c r="BN11" s="52" t="s">
        <v>63</v>
      </c>
      <c r="BO11" s="52"/>
      <c r="BP11" s="52"/>
      <c r="BQ11" s="52"/>
      <c r="BR11" s="52"/>
      <c r="BS11" s="52"/>
      <c r="BT11" s="52"/>
      <c r="BU11" s="52"/>
      <c r="BV11" s="52"/>
      <c r="BW11" s="52"/>
      <c r="BX11" s="52" t="s">
        <v>63</v>
      </c>
      <c r="BY11" s="52"/>
      <c r="BZ11" s="52"/>
      <c r="CA11" s="52" t="s">
        <v>63</v>
      </c>
      <c r="CB11" s="52"/>
      <c r="CC11" s="52"/>
      <c r="CD11" s="54"/>
    </row>
    <row r="12" spans="1:82" ht="12.75" thickBot="1" x14ac:dyDescent="0.25">
      <c r="Q12" s="13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 t="s">
        <v>65</v>
      </c>
      <c r="AR12" s="132">
        <f>SUM(AR9:AW10)</f>
        <v>0</v>
      </c>
      <c r="AS12" s="132"/>
      <c r="AT12" s="132"/>
      <c r="AU12" s="132"/>
      <c r="AV12" s="132"/>
      <c r="AW12" s="132"/>
      <c r="AX12" s="75" t="s">
        <v>63</v>
      </c>
      <c r="AY12" s="75"/>
      <c r="AZ12" s="75"/>
      <c r="BA12" s="75" t="s">
        <v>63</v>
      </c>
      <c r="BB12" s="75"/>
      <c r="BC12" s="75"/>
      <c r="BD12" s="75"/>
      <c r="BE12" s="132">
        <f>SUM(BE9:BJ10)</f>
        <v>0</v>
      </c>
      <c r="BF12" s="132"/>
      <c r="BG12" s="132"/>
      <c r="BH12" s="132"/>
      <c r="BI12" s="132"/>
      <c r="BJ12" s="132"/>
      <c r="BK12" s="75" t="s">
        <v>63</v>
      </c>
      <c r="BL12" s="75"/>
      <c r="BM12" s="75"/>
      <c r="BN12" s="75" t="s">
        <v>63</v>
      </c>
      <c r="BO12" s="75"/>
      <c r="BP12" s="75"/>
      <c r="BQ12" s="75"/>
      <c r="BR12" s="77">
        <f>SUM(BR9:BW11)</f>
        <v>0</v>
      </c>
      <c r="BS12" s="77"/>
      <c r="BT12" s="77"/>
      <c r="BU12" s="77"/>
      <c r="BV12" s="77"/>
      <c r="BW12" s="77"/>
      <c r="BX12" s="75" t="s">
        <v>63</v>
      </c>
      <c r="BY12" s="75"/>
      <c r="BZ12" s="75"/>
      <c r="CA12" s="75" t="s">
        <v>63</v>
      </c>
      <c r="CB12" s="75"/>
      <c r="CC12" s="75"/>
      <c r="CD12" s="76"/>
    </row>
    <row r="13" spans="1:82" ht="7.5" customHeight="1" x14ac:dyDescent="0.2">
      <c r="Q13" s="13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3"/>
      <c r="BN13" s="13"/>
      <c r="BO13" s="13"/>
      <c r="BP13" s="13"/>
      <c r="BQ13" s="13"/>
      <c r="BR13" s="12"/>
      <c r="BS13" s="12"/>
      <c r="BT13" s="12"/>
      <c r="BU13" s="12"/>
      <c r="BV13" s="10"/>
      <c r="BW13" s="10"/>
      <c r="BX13" s="10"/>
      <c r="BY13" s="13"/>
      <c r="BZ13" s="13"/>
      <c r="CA13" s="13"/>
      <c r="CB13" s="13"/>
      <c r="CC13" s="13"/>
      <c r="CD13" s="13"/>
    </row>
    <row r="14" spans="1:82" x14ac:dyDescent="0.2">
      <c r="Q14" s="13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3"/>
      <c r="BN14" s="13"/>
      <c r="BO14" s="13"/>
      <c r="BP14" s="13"/>
      <c r="BQ14" s="13"/>
      <c r="BR14" s="12"/>
      <c r="BS14" s="12"/>
      <c r="BT14" s="12"/>
      <c r="BU14" s="12"/>
      <c r="BV14" s="10"/>
      <c r="BW14" s="10"/>
      <c r="BX14" s="10"/>
      <c r="BY14" s="13"/>
      <c r="BZ14" s="13"/>
      <c r="CA14" s="13"/>
      <c r="CB14" s="13"/>
      <c r="CC14" s="13"/>
      <c r="CD14" s="13"/>
    </row>
    <row r="15" spans="1:82" x14ac:dyDescent="0.2">
      <c r="Q15" s="13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3"/>
      <c r="BN15" s="13"/>
      <c r="BO15" s="13"/>
      <c r="BP15" s="13"/>
      <c r="BQ15" s="13"/>
      <c r="BR15" s="12"/>
      <c r="BS15" s="12"/>
      <c r="BT15" s="12"/>
      <c r="BU15" s="12"/>
      <c r="BV15" s="10"/>
      <c r="BW15" s="10"/>
      <c r="BX15" s="10"/>
      <c r="BY15" s="13"/>
      <c r="BZ15" s="13"/>
      <c r="CA15" s="13"/>
      <c r="CB15" s="13"/>
      <c r="CC15" s="13"/>
      <c r="CD15" s="13"/>
    </row>
    <row r="16" spans="1:82" x14ac:dyDescent="0.2">
      <c r="Q16" s="13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3"/>
      <c r="BN16" s="13"/>
      <c r="BO16" s="13"/>
      <c r="BP16" s="13"/>
      <c r="BQ16" s="13"/>
      <c r="BR16" s="12"/>
      <c r="BS16" s="12"/>
      <c r="BT16" s="12"/>
      <c r="BU16" s="12"/>
      <c r="BV16" s="10"/>
      <c r="BW16" s="10"/>
      <c r="BX16" s="10"/>
      <c r="BY16" s="13"/>
      <c r="BZ16" s="13"/>
      <c r="CA16" s="13"/>
      <c r="CB16" s="13"/>
      <c r="CC16" s="13"/>
      <c r="CD16" s="13"/>
    </row>
    <row r="17" spans="17:82" x14ac:dyDescent="0.2">
      <c r="Q17" s="13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3"/>
      <c r="BN17" s="13"/>
      <c r="BO17" s="13"/>
      <c r="BP17" s="13"/>
      <c r="BQ17" s="13"/>
      <c r="BR17" s="12"/>
      <c r="BS17" s="12"/>
      <c r="BT17" s="12"/>
      <c r="BU17" s="12"/>
      <c r="BV17" s="10"/>
      <c r="BW17" s="10"/>
      <c r="BX17" s="10"/>
      <c r="BY17" s="13"/>
      <c r="BZ17" s="13"/>
      <c r="CA17" s="13"/>
      <c r="CB17" s="13"/>
      <c r="CC17" s="13"/>
      <c r="CD17" s="13"/>
    </row>
    <row r="18" spans="17:82" x14ac:dyDescent="0.2">
      <c r="Q18" s="13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3"/>
      <c r="BN18" s="13"/>
      <c r="BO18" s="13"/>
      <c r="BP18" s="13"/>
      <c r="BQ18" s="13"/>
      <c r="BR18" s="12"/>
      <c r="BS18" s="12"/>
      <c r="BT18" s="12"/>
      <c r="BU18" s="12"/>
      <c r="BV18" s="10"/>
      <c r="BW18" s="10"/>
      <c r="BX18" s="10"/>
      <c r="BY18" s="13"/>
      <c r="BZ18" s="13"/>
      <c r="CA18" s="13"/>
      <c r="CB18" s="13"/>
      <c r="CC18" s="13"/>
      <c r="CD18" s="13"/>
    </row>
    <row r="19" spans="17:82" x14ac:dyDescent="0.2">
      <c r="Q19" s="13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3"/>
      <c r="BN19" s="13"/>
      <c r="BO19" s="13"/>
      <c r="BP19" s="13"/>
      <c r="BQ19" s="13"/>
      <c r="BR19" s="12"/>
      <c r="BS19" s="12"/>
      <c r="BT19" s="12"/>
      <c r="BU19" s="12"/>
      <c r="BV19" s="10"/>
      <c r="BW19" s="10"/>
      <c r="BX19" s="10"/>
      <c r="BY19" s="13"/>
      <c r="BZ19" s="13"/>
      <c r="CA19" s="13"/>
      <c r="CB19" s="13"/>
      <c r="CC19" s="13"/>
      <c r="CD19" s="13"/>
    </row>
    <row r="20" spans="17:82" x14ac:dyDescent="0.2">
      <c r="Q20" s="13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3"/>
      <c r="BN20" s="13"/>
      <c r="BO20" s="13"/>
      <c r="BP20" s="13"/>
      <c r="BQ20" s="13"/>
      <c r="BR20" s="12"/>
      <c r="BS20" s="12"/>
      <c r="BT20" s="12"/>
      <c r="BU20" s="12"/>
      <c r="BV20" s="10"/>
      <c r="BW20" s="10"/>
      <c r="BX20" s="10"/>
      <c r="BY20" s="13"/>
      <c r="BZ20" s="13"/>
      <c r="CA20" s="13"/>
      <c r="CB20" s="13"/>
      <c r="CC20" s="13"/>
      <c r="CD20" s="13"/>
    </row>
    <row r="21" spans="17:82" x14ac:dyDescent="0.2">
      <c r="Q21" s="13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3"/>
      <c r="BN21" s="13"/>
      <c r="BO21" s="13"/>
      <c r="BP21" s="13"/>
      <c r="BQ21" s="13"/>
      <c r="BR21" s="12"/>
      <c r="BS21" s="12"/>
      <c r="BT21" s="12"/>
      <c r="BU21" s="12"/>
      <c r="BV21" s="10"/>
      <c r="BW21" s="10"/>
      <c r="BX21" s="10"/>
      <c r="BY21" s="13"/>
      <c r="BZ21" s="13"/>
      <c r="CA21" s="13"/>
      <c r="CB21" s="13"/>
      <c r="CC21" s="13"/>
      <c r="CD21" s="13"/>
    </row>
    <row r="22" spans="17:82" x14ac:dyDescent="0.2">
      <c r="Q22" s="13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3"/>
      <c r="BN22" s="13"/>
      <c r="BO22" s="13"/>
      <c r="BP22" s="13"/>
      <c r="BQ22" s="13"/>
      <c r="BR22" s="12"/>
      <c r="BS22" s="12"/>
      <c r="BT22" s="12"/>
      <c r="BU22" s="12"/>
      <c r="BV22" s="10"/>
      <c r="BW22" s="10"/>
      <c r="BX22" s="10"/>
      <c r="BY22" s="13"/>
      <c r="BZ22" s="13"/>
      <c r="CA22" s="13"/>
      <c r="CB22" s="13"/>
      <c r="CC22" s="13"/>
      <c r="CD22" s="13"/>
    </row>
    <row r="23" spans="17:82" x14ac:dyDescent="0.2"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BT23" s="12"/>
      <c r="BU23" s="12"/>
      <c r="BV23" s="10"/>
      <c r="BW23" s="10"/>
      <c r="BX23" s="10"/>
      <c r="BY23" s="13"/>
      <c r="BZ23" s="13"/>
      <c r="CA23" s="13"/>
      <c r="CB23" s="13"/>
      <c r="CC23" s="13"/>
      <c r="CD23" s="13"/>
    </row>
    <row r="25" spans="17:82" ht="3" customHeight="1" x14ac:dyDescent="0.2"/>
  </sheetData>
  <mergeCells count="96">
    <mergeCell ref="Q11:U11"/>
    <mergeCell ref="V11:Z11"/>
    <mergeCell ref="A8:L8"/>
    <mergeCell ref="A9:L9"/>
    <mergeCell ref="Q9:U9"/>
    <mergeCell ref="V9:Z9"/>
    <mergeCell ref="V10:Z10"/>
    <mergeCell ref="M8:P8"/>
    <mergeCell ref="M9:P9"/>
    <mergeCell ref="M10:P10"/>
    <mergeCell ref="Q10:U10"/>
    <mergeCell ref="BK7:BM7"/>
    <mergeCell ref="BN7:BQ7"/>
    <mergeCell ref="AK10:AQ10"/>
    <mergeCell ref="A10:L10"/>
    <mergeCell ref="Q8:U8"/>
    <mergeCell ref="V8:Z8"/>
    <mergeCell ref="AK9:AQ9"/>
    <mergeCell ref="BE9:BJ9"/>
    <mergeCell ref="BN9:BQ9"/>
    <mergeCell ref="AR10:AW10"/>
    <mergeCell ref="AX10:AZ10"/>
    <mergeCell ref="BA10:BD10"/>
    <mergeCell ref="AX8:AZ8"/>
    <mergeCell ref="BA8:BD8"/>
    <mergeCell ref="AG10:AJ10"/>
    <mergeCell ref="AG9:AJ9"/>
    <mergeCell ref="BX5:BY5"/>
    <mergeCell ref="A2:CD2"/>
    <mergeCell ref="M4:P7"/>
    <mergeCell ref="CA7:CD7"/>
    <mergeCell ref="BR6:CD6"/>
    <mergeCell ref="BX7:BZ7"/>
    <mergeCell ref="BR7:BW7"/>
    <mergeCell ref="BE6:BQ6"/>
    <mergeCell ref="AR4:CD4"/>
    <mergeCell ref="V7:Z7"/>
    <mergeCell ref="Q7:U7"/>
    <mergeCell ref="AX5:AY5"/>
    <mergeCell ref="AR6:BD6"/>
    <mergeCell ref="Q4:AJ6"/>
    <mergeCell ref="BK5:BL5"/>
    <mergeCell ref="A4:L7"/>
    <mergeCell ref="CA8:CD8"/>
    <mergeCell ref="BX11:BZ11"/>
    <mergeCell ref="BX12:BZ12"/>
    <mergeCell ref="BX8:BZ8"/>
    <mergeCell ref="BE10:BJ10"/>
    <mergeCell ref="BK10:BM10"/>
    <mergeCell ref="BN10:BQ10"/>
    <mergeCell ref="BR9:BW9"/>
    <mergeCell ref="BR8:BW8"/>
    <mergeCell ref="BN8:BQ8"/>
    <mergeCell ref="BR10:BW10"/>
    <mergeCell ref="CA12:CD12"/>
    <mergeCell ref="BX9:BZ9"/>
    <mergeCell ref="BX10:BZ10"/>
    <mergeCell ref="CA9:CD9"/>
    <mergeCell ref="CA10:CD10"/>
    <mergeCell ref="CA11:CD11"/>
    <mergeCell ref="AA7:AF7"/>
    <mergeCell ref="AA8:AF8"/>
    <mergeCell ref="AA9:AF9"/>
    <mergeCell ref="BK11:BM11"/>
    <mergeCell ref="BK9:BM9"/>
    <mergeCell ref="AX11:AZ11"/>
    <mergeCell ref="BA11:BD11"/>
    <mergeCell ref="BK8:BM8"/>
    <mergeCell ref="AK8:AQ8"/>
    <mergeCell ref="AG7:AJ7"/>
    <mergeCell ref="AG8:AJ8"/>
    <mergeCell ref="AR7:AW7"/>
    <mergeCell ref="AR8:AW8"/>
    <mergeCell ref="AK4:AQ7"/>
    <mergeCell ref="AR9:AW9"/>
    <mergeCell ref="BE8:BJ8"/>
    <mergeCell ref="AX9:AZ9"/>
    <mergeCell ref="AX7:AZ7"/>
    <mergeCell ref="BA7:BD7"/>
    <mergeCell ref="BA9:BD9"/>
    <mergeCell ref="BE7:BJ7"/>
    <mergeCell ref="AX12:AZ12"/>
    <mergeCell ref="BA12:BD12"/>
    <mergeCell ref="BR12:BW12"/>
    <mergeCell ref="BN11:BQ11"/>
    <mergeCell ref="BK12:BM12"/>
    <mergeCell ref="BN12:BQ12"/>
    <mergeCell ref="BR11:BW11"/>
    <mergeCell ref="BE11:BJ11"/>
    <mergeCell ref="BE12:BJ12"/>
    <mergeCell ref="AR12:AW12"/>
    <mergeCell ref="AA10:AF10"/>
    <mergeCell ref="AK11:AQ11"/>
    <mergeCell ref="AA11:AF11"/>
    <mergeCell ref="AG11:AJ11"/>
    <mergeCell ref="AR11:AW11"/>
  </mergeCells>
  <phoneticPr fontId="0" type="noConversion"/>
  <printOptions horizontalCentered="1"/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D42"/>
  <sheetViews>
    <sheetView showGridLines="0" zoomScaleNormal="115" workbookViewId="0">
      <selection activeCell="A2" sqref="A2:CD2"/>
    </sheetView>
  </sheetViews>
  <sheetFormatPr defaultColWidth="1.7109375" defaultRowHeight="12" x14ac:dyDescent="0.2"/>
  <cols>
    <col min="1" max="82" width="1.7109375" style="2"/>
    <col min="83" max="83" width="0.5703125" style="2" customWidth="1"/>
    <col min="84" max="16384" width="1.7109375" style="2"/>
  </cols>
  <sheetData>
    <row r="2" spans="1:82" ht="28.15" customHeight="1" x14ac:dyDescent="0.2">
      <c r="A2" s="117" t="s">
        <v>74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  <c r="BY2" s="117"/>
      <c r="BZ2" s="117"/>
      <c r="CA2" s="117"/>
      <c r="CB2" s="117"/>
      <c r="CC2" s="117"/>
      <c r="CD2" s="117"/>
    </row>
    <row r="3" spans="1:82" x14ac:dyDescent="0.2">
      <c r="Q3" s="7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7"/>
      <c r="BN3" s="7"/>
      <c r="BO3" s="7"/>
      <c r="BP3" s="7"/>
      <c r="BQ3" s="7"/>
      <c r="BR3" s="11"/>
      <c r="BS3" s="11"/>
      <c r="BT3" s="11"/>
      <c r="BU3" s="11"/>
      <c r="BV3" s="14"/>
      <c r="BW3" s="14"/>
      <c r="BX3" s="14"/>
      <c r="BY3" s="7"/>
      <c r="BZ3" s="7"/>
      <c r="CA3" s="7"/>
      <c r="CB3" s="7"/>
      <c r="CC3" s="7"/>
      <c r="CD3" s="7"/>
    </row>
    <row r="4" spans="1:82" ht="12.75" customHeight="1" x14ac:dyDescent="0.2">
      <c r="A4" s="141" t="s">
        <v>71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5"/>
      <c r="M4" s="141" t="s">
        <v>70</v>
      </c>
      <c r="N4" s="144"/>
      <c r="O4" s="144"/>
      <c r="P4" s="145"/>
      <c r="Q4" s="138" t="s">
        <v>85</v>
      </c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 t="s">
        <v>56</v>
      </c>
      <c r="AL4" s="139"/>
      <c r="AM4" s="139"/>
      <c r="AN4" s="139"/>
      <c r="AO4" s="139"/>
      <c r="AP4" s="139"/>
      <c r="AQ4" s="139"/>
      <c r="AR4" s="151" t="s">
        <v>55</v>
      </c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  <c r="BW4" s="151"/>
      <c r="BX4" s="151"/>
      <c r="BY4" s="151"/>
      <c r="BZ4" s="151"/>
      <c r="CA4" s="151"/>
      <c r="CB4" s="151"/>
      <c r="CC4" s="151"/>
      <c r="CD4" s="151"/>
    </row>
    <row r="5" spans="1:82" ht="12" customHeight="1" x14ac:dyDescent="0.2">
      <c r="A5" s="146"/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7"/>
      <c r="M5" s="146"/>
      <c r="N5" s="146"/>
      <c r="O5" s="146"/>
      <c r="P5" s="147"/>
      <c r="Q5" s="138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33"/>
      <c r="AS5" s="34"/>
      <c r="AT5" s="34"/>
      <c r="AU5" s="34"/>
      <c r="AV5" s="34"/>
      <c r="AW5" s="35" t="s">
        <v>53</v>
      </c>
      <c r="AX5" s="143"/>
      <c r="AY5" s="143"/>
      <c r="AZ5" s="36" t="s">
        <v>37</v>
      </c>
      <c r="BA5" s="34"/>
      <c r="BB5" s="34"/>
      <c r="BC5" s="34"/>
      <c r="BD5" s="34"/>
      <c r="BE5" s="37"/>
      <c r="BF5" s="34"/>
      <c r="BG5" s="34"/>
      <c r="BH5" s="34"/>
      <c r="BI5" s="34"/>
      <c r="BJ5" s="35" t="s">
        <v>53</v>
      </c>
      <c r="BK5" s="143"/>
      <c r="BL5" s="143"/>
      <c r="BM5" s="36" t="s">
        <v>37</v>
      </c>
      <c r="BN5" s="34"/>
      <c r="BO5" s="34"/>
      <c r="BP5" s="34"/>
      <c r="BQ5" s="34"/>
      <c r="BR5" s="37"/>
      <c r="BS5" s="34"/>
      <c r="BT5" s="34"/>
      <c r="BU5" s="34"/>
      <c r="BV5" s="34"/>
      <c r="BW5" s="35" t="s">
        <v>53</v>
      </c>
      <c r="BX5" s="143"/>
      <c r="BY5" s="143"/>
      <c r="BZ5" s="36" t="s">
        <v>37</v>
      </c>
      <c r="CA5" s="34"/>
      <c r="CB5" s="34"/>
      <c r="CC5" s="34"/>
      <c r="CD5" s="34"/>
    </row>
    <row r="6" spans="1:82" x14ac:dyDescent="0.2">
      <c r="A6" s="146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7"/>
      <c r="M6" s="146"/>
      <c r="N6" s="146"/>
      <c r="O6" s="146"/>
      <c r="P6" s="147"/>
      <c r="Q6" s="138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52" t="s">
        <v>57</v>
      </c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0" t="s">
        <v>58</v>
      </c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9"/>
      <c r="BR6" s="150" t="s">
        <v>54</v>
      </c>
      <c r="BS6" s="148"/>
      <c r="BT6" s="148"/>
      <c r="BU6" s="148"/>
      <c r="BV6" s="148"/>
      <c r="BW6" s="148"/>
      <c r="BX6" s="148"/>
      <c r="BY6" s="148"/>
      <c r="BZ6" s="148"/>
      <c r="CA6" s="148"/>
      <c r="CB6" s="148"/>
      <c r="CC6" s="148"/>
      <c r="CD6" s="148"/>
    </row>
    <row r="7" spans="1:82" ht="39" customHeight="1" x14ac:dyDescent="0.2">
      <c r="A7" s="148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9"/>
      <c r="M7" s="148"/>
      <c r="N7" s="148"/>
      <c r="O7" s="148"/>
      <c r="P7" s="149"/>
      <c r="Q7" s="138" t="s">
        <v>40</v>
      </c>
      <c r="R7" s="139"/>
      <c r="S7" s="139"/>
      <c r="T7" s="139"/>
      <c r="U7" s="139"/>
      <c r="V7" s="139" t="s">
        <v>41</v>
      </c>
      <c r="W7" s="139"/>
      <c r="X7" s="139"/>
      <c r="Y7" s="139"/>
      <c r="Z7" s="139"/>
      <c r="AA7" s="139" t="s">
        <v>42</v>
      </c>
      <c r="AB7" s="139"/>
      <c r="AC7" s="139"/>
      <c r="AD7" s="139"/>
      <c r="AE7" s="139"/>
      <c r="AF7" s="139"/>
      <c r="AG7" s="139" t="s">
        <v>43</v>
      </c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8" t="s">
        <v>52</v>
      </c>
      <c r="AS7" s="139"/>
      <c r="AT7" s="139"/>
      <c r="AU7" s="139"/>
      <c r="AV7" s="139"/>
      <c r="AW7" s="139"/>
      <c r="AX7" s="136" t="s">
        <v>21</v>
      </c>
      <c r="AY7" s="137"/>
      <c r="AZ7" s="138"/>
      <c r="BA7" s="136" t="s">
        <v>66</v>
      </c>
      <c r="BB7" s="137"/>
      <c r="BC7" s="137"/>
      <c r="BD7" s="137"/>
      <c r="BE7" s="139" t="s">
        <v>52</v>
      </c>
      <c r="BF7" s="139"/>
      <c r="BG7" s="139"/>
      <c r="BH7" s="139"/>
      <c r="BI7" s="139"/>
      <c r="BJ7" s="139"/>
      <c r="BK7" s="136" t="s">
        <v>21</v>
      </c>
      <c r="BL7" s="137"/>
      <c r="BM7" s="138"/>
      <c r="BN7" s="136" t="s">
        <v>66</v>
      </c>
      <c r="BO7" s="137"/>
      <c r="BP7" s="137"/>
      <c r="BQ7" s="137"/>
      <c r="BR7" s="139" t="s">
        <v>52</v>
      </c>
      <c r="BS7" s="139"/>
      <c r="BT7" s="139"/>
      <c r="BU7" s="139"/>
      <c r="BV7" s="139"/>
      <c r="BW7" s="139"/>
      <c r="BX7" s="136" t="s">
        <v>21</v>
      </c>
      <c r="BY7" s="137"/>
      <c r="BZ7" s="138"/>
      <c r="CA7" s="136" t="s">
        <v>66</v>
      </c>
      <c r="CB7" s="137"/>
      <c r="CC7" s="137"/>
      <c r="CD7" s="137"/>
    </row>
    <row r="8" spans="1:82" ht="12.75" thickBot="1" x14ac:dyDescent="0.25">
      <c r="A8" s="157" t="s">
        <v>22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63" t="s">
        <v>23</v>
      </c>
      <c r="N8" s="164"/>
      <c r="O8" s="164"/>
      <c r="P8" s="164"/>
      <c r="Q8" s="142" t="s">
        <v>24</v>
      </c>
      <c r="R8" s="135"/>
      <c r="S8" s="135"/>
      <c r="T8" s="135"/>
      <c r="U8" s="135"/>
      <c r="V8" s="135" t="s">
        <v>25</v>
      </c>
      <c r="W8" s="135"/>
      <c r="X8" s="135"/>
      <c r="Y8" s="135"/>
      <c r="Z8" s="135"/>
      <c r="AA8" s="135" t="s">
        <v>26</v>
      </c>
      <c r="AB8" s="135"/>
      <c r="AC8" s="135"/>
      <c r="AD8" s="135"/>
      <c r="AE8" s="135"/>
      <c r="AF8" s="135"/>
      <c r="AG8" s="135" t="s">
        <v>27</v>
      </c>
      <c r="AH8" s="135"/>
      <c r="AI8" s="135"/>
      <c r="AJ8" s="135"/>
      <c r="AK8" s="135" t="s">
        <v>28</v>
      </c>
      <c r="AL8" s="135"/>
      <c r="AM8" s="135"/>
      <c r="AN8" s="135"/>
      <c r="AO8" s="135"/>
      <c r="AP8" s="135"/>
      <c r="AQ8" s="135"/>
      <c r="AR8" s="135" t="s">
        <v>29</v>
      </c>
      <c r="AS8" s="135"/>
      <c r="AT8" s="135"/>
      <c r="AU8" s="135"/>
      <c r="AV8" s="135"/>
      <c r="AW8" s="135"/>
      <c r="AX8" s="140" t="s">
        <v>30</v>
      </c>
      <c r="AY8" s="141"/>
      <c r="AZ8" s="142"/>
      <c r="BA8" s="140" t="s">
        <v>39</v>
      </c>
      <c r="BB8" s="141"/>
      <c r="BC8" s="141"/>
      <c r="BD8" s="141"/>
      <c r="BE8" s="135" t="s">
        <v>59</v>
      </c>
      <c r="BF8" s="135"/>
      <c r="BG8" s="135"/>
      <c r="BH8" s="135"/>
      <c r="BI8" s="135"/>
      <c r="BJ8" s="135"/>
      <c r="BK8" s="140" t="s">
        <v>60</v>
      </c>
      <c r="BL8" s="141"/>
      <c r="BM8" s="142"/>
      <c r="BN8" s="140" t="s">
        <v>61</v>
      </c>
      <c r="BO8" s="141"/>
      <c r="BP8" s="141"/>
      <c r="BQ8" s="141"/>
      <c r="BR8" s="135" t="s">
        <v>62</v>
      </c>
      <c r="BS8" s="135"/>
      <c r="BT8" s="135"/>
      <c r="BU8" s="135"/>
      <c r="BV8" s="135"/>
      <c r="BW8" s="135"/>
      <c r="BX8" s="140" t="s">
        <v>72</v>
      </c>
      <c r="BY8" s="141"/>
      <c r="BZ8" s="142"/>
      <c r="CA8" s="140" t="s">
        <v>73</v>
      </c>
      <c r="CB8" s="141"/>
      <c r="CC8" s="141"/>
      <c r="CD8" s="141"/>
    </row>
    <row r="9" spans="1:82" x14ac:dyDescent="0.2">
      <c r="A9" s="173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5"/>
      <c r="M9" s="165"/>
      <c r="N9" s="166"/>
      <c r="O9" s="166"/>
      <c r="P9" s="167"/>
      <c r="Q9" s="162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4"/>
    </row>
    <row r="10" spans="1:82" ht="12.75" thickBot="1" x14ac:dyDescent="0.25">
      <c r="A10" s="173"/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5"/>
      <c r="M10" s="168"/>
      <c r="N10" s="169"/>
      <c r="O10" s="169"/>
      <c r="P10" s="170"/>
      <c r="Q10" s="71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56"/>
      <c r="AL10" s="56"/>
      <c r="AM10" s="56"/>
      <c r="AN10" s="56"/>
      <c r="AO10" s="56"/>
      <c r="AP10" s="56"/>
      <c r="AQ10" s="56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4"/>
    </row>
    <row r="11" spans="1:82" ht="12.75" thickBot="1" x14ac:dyDescent="0.25">
      <c r="P11" s="31" t="s">
        <v>64</v>
      </c>
      <c r="Q11" s="156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4"/>
      <c r="AK11" s="128"/>
      <c r="AL11" s="128"/>
      <c r="AM11" s="128"/>
      <c r="AN11" s="128"/>
      <c r="AO11" s="128"/>
      <c r="AP11" s="128"/>
      <c r="AQ11" s="128"/>
      <c r="AR11" s="52"/>
      <c r="AS11" s="52"/>
      <c r="AT11" s="52"/>
      <c r="AU11" s="52"/>
      <c r="AV11" s="52"/>
      <c r="AW11" s="52"/>
      <c r="AX11" s="52" t="s">
        <v>63</v>
      </c>
      <c r="AY11" s="52"/>
      <c r="AZ11" s="52"/>
      <c r="BA11" s="52" t="s">
        <v>63</v>
      </c>
      <c r="BB11" s="52"/>
      <c r="BC11" s="52"/>
      <c r="BD11" s="52"/>
      <c r="BE11" s="52"/>
      <c r="BF11" s="52"/>
      <c r="BG11" s="52"/>
      <c r="BH11" s="52"/>
      <c r="BI11" s="52"/>
      <c r="BJ11" s="52"/>
      <c r="BK11" s="52" t="s">
        <v>63</v>
      </c>
      <c r="BL11" s="52"/>
      <c r="BM11" s="52"/>
      <c r="BN11" s="52" t="s">
        <v>63</v>
      </c>
      <c r="BO11" s="52"/>
      <c r="BP11" s="52"/>
      <c r="BQ11" s="52"/>
      <c r="BR11" s="52"/>
      <c r="BS11" s="52"/>
      <c r="BT11" s="52"/>
      <c r="BU11" s="52"/>
      <c r="BV11" s="52"/>
      <c r="BW11" s="52"/>
      <c r="BX11" s="52" t="s">
        <v>63</v>
      </c>
      <c r="BY11" s="52"/>
      <c r="BZ11" s="52"/>
      <c r="CA11" s="52" t="s">
        <v>63</v>
      </c>
      <c r="CB11" s="52"/>
      <c r="CC11" s="52"/>
      <c r="CD11" s="54"/>
    </row>
    <row r="12" spans="1:82" ht="12.75" thickBot="1" x14ac:dyDescent="0.25">
      <c r="Q12" s="13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 t="s">
        <v>65</v>
      </c>
      <c r="AR12" s="172">
        <f>SUM(AR9:AW11)</f>
        <v>0</v>
      </c>
      <c r="AS12" s="75"/>
      <c r="AT12" s="75"/>
      <c r="AU12" s="75"/>
      <c r="AV12" s="75"/>
      <c r="AW12" s="75"/>
      <c r="AX12" s="75" t="s">
        <v>63</v>
      </c>
      <c r="AY12" s="75"/>
      <c r="AZ12" s="75"/>
      <c r="BA12" s="75" t="s">
        <v>63</v>
      </c>
      <c r="BB12" s="75"/>
      <c r="BC12" s="75"/>
      <c r="BD12" s="75"/>
      <c r="BE12" s="75">
        <f>SUM(BE9:BJ11)</f>
        <v>0</v>
      </c>
      <c r="BF12" s="75"/>
      <c r="BG12" s="75"/>
      <c r="BH12" s="75"/>
      <c r="BI12" s="75"/>
      <c r="BJ12" s="75"/>
      <c r="BK12" s="75" t="s">
        <v>63</v>
      </c>
      <c r="BL12" s="75"/>
      <c r="BM12" s="75"/>
      <c r="BN12" s="75" t="s">
        <v>63</v>
      </c>
      <c r="BO12" s="75"/>
      <c r="BP12" s="75"/>
      <c r="BQ12" s="75"/>
      <c r="BR12" s="75">
        <f>SUM(BR9:BW11)</f>
        <v>0</v>
      </c>
      <c r="BS12" s="75"/>
      <c r="BT12" s="75"/>
      <c r="BU12" s="75"/>
      <c r="BV12" s="75"/>
      <c r="BW12" s="75"/>
      <c r="BX12" s="75" t="s">
        <v>63</v>
      </c>
      <c r="BY12" s="75"/>
      <c r="BZ12" s="75"/>
      <c r="CA12" s="75" t="s">
        <v>63</v>
      </c>
      <c r="CB12" s="75"/>
      <c r="CC12" s="75"/>
      <c r="CD12" s="76"/>
    </row>
    <row r="13" spans="1:82" ht="7.5" customHeight="1" x14ac:dyDescent="0.2">
      <c r="Q13" s="13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3"/>
      <c r="BN13" s="13"/>
      <c r="BO13" s="13"/>
      <c r="BP13" s="13"/>
      <c r="BQ13" s="13"/>
      <c r="BR13" s="12"/>
      <c r="BS13" s="12"/>
      <c r="BT13" s="12"/>
      <c r="BU13" s="12"/>
      <c r="BV13" s="10"/>
      <c r="BW13" s="10"/>
      <c r="BX13" s="10"/>
      <c r="BY13" s="13"/>
      <c r="BZ13" s="13"/>
      <c r="CA13" s="13"/>
      <c r="CB13" s="13"/>
      <c r="CC13" s="13"/>
      <c r="CD13" s="13"/>
    </row>
    <row r="14" spans="1:82" x14ac:dyDescent="0.2">
      <c r="Q14" s="13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3"/>
      <c r="BN14" s="13"/>
      <c r="BO14" s="13"/>
      <c r="BP14" s="13"/>
      <c r="BQ14" s="13"/>
      <c r="BR14" s="12"/>
      <c r="BS14" s="12"/>
      <c r="BT14" s="12"/>
      <c r="BU14" s="12"/>
      <c r="BV14" s="10"/>
      <c r="BW14" s="10"/>
      <c r="BX14" s="10"/>
      <c r="BY14" s="13"/>
      <c r="BZ14" s="13"/>
      <c r="CA14" s="13"/>
      <c r="CB14" s="13"/>
      <c r="CC14" s="13"/>
      <c r="CD14" s="13"/>
    </row>
    <row r="15" spans="1:82" ht="18" customHeight="1" x14ac:dyDescent="0.2">
      <c r="A15" s="176" t="s">
        <v>75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6"/>
      <c r="AU15" s="176"/>
      <c r="AV15" s="176"/>
      <c r="AW15" s="176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  <c r="BI15" s="176"/>
      <c r="BJ15" s="176"/>
      <c r="BK15" s="176"/>
      <c r="BL15" s="176"/>
      <c r="BM15" s="176"/>
      <c r="BN15" s="176"/>
      <c r="BO15" s="176"/>
      <c r="BP15" s="176"/>
      <c r="BQ15" s="176"/>
      <c r="BR15" s="176"/>
      <c r="BS15" s="176"/>
      <c r="BT15" s="176"/>
      <c r="BU15" s="176"/>
      <c r="BV15" s="176"/>
      <c r="BW15" s="176"/>
      <c r="BX15" s="176"/>
      <c r="BY15" s="176"/>
      <c r="BZ15" s="176"/>
      <c r="CA15" s="176"/>
      <c r="CB15" s="176"/>
      <c r="CC15" s="176"/>
      <c r="CD15" s="176"/>
    </row>
    <row r="16" spans="1:82" x14ac:dyDescent="0.2">
      <c r="Q16" s="7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7"/>
      <c r="BN16" s="7"/>
      <c r="BO16" s="7"/>
      <c r="BP16" s="7"/>
      <c r="BQ16" s="7"/>
      <c r="BR16" s="11"/>
      <c r="BS16" s="11"/>
      <c r="BT16" s="11"/>
      <c r="BU16" s="11"/>
      <c r="BV16" s="14"/>
      <c r="BW16" s="14"/>
      <c r="BX16" s="14"/>
      <c r="BY16" s="7"/>
      <c r="BZ16" s="7"/>
      <c r="CA16" s="7"/>
      <c r="CB16" s="7"/>
      <c r="CC16" s="7"/>
      <c r="CD16" s="7"/>
    </row>
    <row r="17" spans="1:82" ht="12.75" customHeight="1" x14ac:dyDescent="0.2">
      <c r="A17" s="141" t="s">
        <v>71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5"/>
      <c r="M17" s="141" t="s">
        <v>70</v>
      </c>
      <c r="N17" s="144"/>
      <c r="O17" s="144"/>
      <c r="P17" s="145"/>
      <c r="Q17" s="138" t="s">
        <v>85</v>
      </c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 t="s">
        <v>56</v>
      </c>
      <c r="AL17" s="139"/>
      <c r="AM17" s="139"/>
      <c r="AN17" s="139"/>
      <c r="AO17" s="139"/>
      <c r="AP17" s="139"/>
      <c r="AQ17" s="139"/>
      <c r="AR17" s="151" t="s">
        <v>55</v>
      </c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151"/>
      <c r="BM17" s="151"/>
      <c r="BN17" s="151"/>
      <c r="BO17" s="151"/>
      <c r="BP17" s="151"/>
      <c r="BQ17" s="151"/>
      <c r="BR17" s="151"/>
      <c r="BS17" s="151"/>
      <c r="BT17" s="151"/>
      <c r="BU17" s="151"/>
      <c r="BV17" s="151"/>
      <c r="BW17" s="151"/>
      <c r="BX17" s="151"/>
      <c r="BY17" s="151"/>
      <c r="BZ17" s="151"/>
      <c r="CA17" s="151"/>
      <c r="CB17" s="151"/>
      <c r="CC17" s="151"/>
      <c r="CD17" s="151"/>
    </row>
    <row r="18" spans="1:82" ht="12" customHeight="1" x14ac:dyDescent="0.2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7"/>
      <c r="M18" s="146"/>
      <c r="N18" s="146"/>
      <c r="O18" s="146"/>
      <c r="P18" s="147"/>
      <c r="Q18" s="138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33"/>
      <c r="AS18" s="34"/>
      <c r="AT18" s="34"/>
      <c r="AU18" s="34"/>
      <c r="AV18" s="34"/>
      <c r="AW18" s="35" t="s">
        <v>53</v>
      </c>
      <c r="AX18" s="143"/>
      <c r="AY18" s="143"/>
      <c r="AZ18" s="36" t="s">
        <v>37</v>
      </c>
      <c r="BA18" s="34"/>
      <c r="BB18" s="34"/>
      <c r="BC18" s="34"/>
      <c r="BD18" s="34"/>
      <c r="BE18" s="37"/>
      <c r="BF18" s="34"/>
      <c r="BG18" s="34"/>
      <c r="BH18" s="34"/>
      <c r="BI18" s="34"/>
      <c r="BJ18" s="35" t="s">
        <v>53</v>
      </c>
      <c r="BK18" s="143"/>
      <c r="BL18" s="143"/>
      <c r="BM18" s="36" t="s">
        <v>37</v>
      </c>
      <c r="BN18" s="34"/>
      <c r="BO18" s="34"/>
      <c r="BP18" s="34"/>
      <c r="BQ18" s="34"/>
      <c r="BR18" s="37"/>
      <c r="BS18" s="34"/>
      <c r="BT18" s="34"/>
      <c r="BU18" s="34"/>
      <c r="BV18" s="34"/>
      <c r="BW18" s="35" t="s">
        <v>53</v>
      </c>
      <c r="BX18" s="143"/>
      <c r="BY18" s="143"/>
      <c r="BZ18" s="36" t="s">
        <v>37</v>
      </c>
      <c r="CA18" s="34"/>
      <c r="CB18" s="34"/>
      <c r="CC18" s="34"/>
      <c r="CD18" s="34"/>
    </row>
    <row r="19" spans="1:82" x14ac:dyDescent="0.2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7"/>
      <c r="M19" s="146"/>
      <c r="N19" s="146"/>
      <c r="O19" s="146"/>
      <c r="P19" s="147"/>
      <c r="Q19" s="138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52" t="s">
        <v>57</v>
      </c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0" t="s">
        <v>58</v>
      </c>
      <c r="BF19" s="148"/>
      <c r="BG19" s="148"/>
      <c r="BH19" s="148"/>
      <c r="BI19" s="148"/>
      <c r="BJ19" s="148"/>
      <c r="BK19" s="148"/>
      <c r="BL19" s="148"/>
      <c r="BM19" s="148"/>
      <c r="BN19" s="148"/>
      <c r="BO19" s="148"/>
      <c r="BP19" s="148"/>
      <c r="BQ19" s="149"/>
      <c r="BR19" s="150" t="s">
        <v>54</v>
      </c>
      <c r="BS19" s="148"/>
      <c r="BT19" s="148"/>
      <c r="BU19" s="148"/>
      <c r="BV19" s="148"/>
      <c r="BW19" s="148"/>
      <c r="BX19" s="148"/>
      <c r="BY19" s="148"/>
      <c r="BZ19" s="148"/>
      <c r="CA19" s="148"/>
      <c r="CB19" s="148"/>
      <c r="CC19" s="148"/>
      <c r="CD19" s="148"/>
    </row>
    <row r="20" spans="1:82" ht="39" customHeight="1" x14ac:dyDescent="0.2">
      <c r="A20" s="148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9"/>
      <c r="M20" s="148"/>
      <c r="N20" s="148"/>
      <c r="O20" s="148"/>
      <c r="P20" s="149"/>
      <c r="Q20" s="138" t="s">
        <v>40</v>
      </c>
      <c r="R20" s="139"/>
      <c r="S20" s="139"/>
      <c r="T20" s="139"/>
      <c r="U20" s="139"/>
      <c r="V20" s="139" t="s">
        <v>41</v>
      </c>
      <c r="W20" s="139"/>
      <c r="X20" s="139"/>
      <c r="Y20" s="139"/>
      <c r="Z20" s="139"/>
      <c r="AA20" s="139" t="s">
        <v>42</v>
      </c>
      <c r="AB20" s="139"/>
      <c r="AC20" s="139"/>
      <c r="AD20" s="139"/>
      <c r="AE20" s="139"/>
      <c r="AF20" s="139"/>
      <c r="AG20" s="139" t="s">
        <v>43</v>
      </c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8" t="s">
        <v>52</v>
      </c>
      <c r="AS20" s="139"/>
      <c r="AT20" s="139"/>
      <c r="AU20" s="139"/>
      <c r="AV20" s="139"/>
      <c r="AW20" s="139"/>
      <c r="AX20" s="136" t="s">
        <v>21</v>
      </c>
      <c r="AY20" s="137"/>
      <c r="AZ20" s="138"/>
      <c r="BA20" s="136" t="s">
        <v>66</v>
      </c>
      <c r="BB20" s="137"/>
      <c r="BC20" s="137"/>
      <c r="BD20" s="137"/>
      <c r="BE20" s="139" t="s">
        <v>52</v>
      </c>
      <c r="BF20" s="139"/>
      <c r="BG20" s="139"/>
      <c r="BH20" s="139"/>
      <c r="BI20" s="139"/>
      <c r="BJ20" s="139"/>
      <c r="BK20" s="136" t="s">
        <v>21</v>
      </c>
      <c r="BL20" s="137"/>
      <c r="BM20" s="138"/>
      <c r="BN20" s="136" t="s">
        <v>66</v>
      </c>
      <c r="BO20" s="137"/>
      <c r="BP20" s="137"/>
      <c r="BQ20" s="137"/>
      <c r="BR20" s="139" t="s">
        <v>52</v>
      </c>
      <c r="BS20" s="139"/>
      <c r="BT20" s="139"/>
      <c r="BU20" s="139"/>
      <c r="BV20" s="139"/>
      <c r="BW20" s="139"/>
      <c r="BX20" s="136" t="s">
        <v>21</v>
      </c>
      <c r="BY20" s="137"/>
      <c r="BZ20" s="138"/>
      <c r="CA20" s="136" t="s">
        <v>66</v>
      </c>
      <c r="CB20" s="137"/>
      <c r="CC20" s="137"/>
      <c r="CD20" s="137"/>
    </row>
    <row r="21" spans="1:82" ht="12.75" thickBot="1" x14ac:dyDescent="0.25">
      <c r="A21" s="157" t="s">
        <v>22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63" t="s">
        <v>23</v>
      </c>
      <c r="N21" s="164"/>
      <c r="O21" s="164"/>
      <c r="P21" s="164"/>
      <c r="Q21" s="142" t="s">
        <v>24</v>
      </c>
      <c r="R21" s="135"/>
      <c r="S21" s="135"/>
      <c r="T21" s="135"/>
      <c r="U21" s="135"/>
      <c r="V21" s="135" t="s">
        <v>25</v>
      </c>
      <c r="W21" s="135"/>
      <c r="X21" s="135"/>
      <c r="Y21" s="135"/>
      <c r="Z21" s="135"/>
      <c r="AA21" s="135" t="s">
        <v>26</v>
      </c>
      <c r="AB21" s="135"/>
      <c r="AC21" s="135"/>
      <c r="AD21" s="135"/>
      <c r="AE21" s="135"/>
      <c r="AF21" s="135"/>
      <c r="AG21" s="135" t="s">
        <v>27</v>
      </c>
      <c r="AH21" s="135"/>
      <c r="AI21" s="135"/>
      <c r="AJ21" s="135"/>
      <c r="AK21" s="135" t="s">
        <v>28</v>
      </c>
      <c r="AL21" s="135"/>
      <c r="AM21" s="135"/>
      <c r="AN21" s="135"/>
      <c r="AO21" s="135"/>
      <c r="AP21" s="135"/>
      <c r="AQ21" s="135"/>
      <c r="AR21" s="135" t="s">
        <v>29</v>
      </c>
      <c r="AS21" s="135"/>
      <c r="AT21" s="135"/>
      <c r="AU21" s="135"/>
      <c r="AV21" s="135"/>
      <c r="AW21" s="135"/>
      <c r="AX21" s="140" t="s">
        <v>30</v>
      </c>
      <c r="AY21" s="141"/>
      <c r="AZ21" s="142"/>
      <c r="BA21" s="140" t="s">
        <v>39</v>
      </c>
      <c r="BB21" s="141"/>
      <c r="BC21" s="141"/>
      <c r="BD21" s="141"/>
      <c r="BE21" s="135" t="s">
        <v>59</v>
      </c>
      <c r="BF21" s="135"/>
      <c r="BG21" s="135"/>
      <c r="BH21" s="135"/>
      <c r="BI21" s="135"/>
      <c r="BJ21" s="135"/>
      <c r="BK21" s="140" t="s">
        <v>60</v>
      </c>
      <c r="BL21" s="141"/>
      <c r="BM21" s="142"/>
      <c r="BN21" s="140" t="s">
        <v>61</v>
      </c>
      <c r="BO21" s="141"/>
      <c r="BP21" s="141"/>
      <c r="BQ21" s="141"/>
      <c r="BR21" s="135" t="s">
        <v>62</v>
      </c>
      <c r="BS21" s="135"/>
      <c r="BT21" s="135"/>
      <c r="BU21" s="135"/>
      <c r="BV21" s="135"/>
      <c r="BW21" s="135"/>
      <c r="BX21" s="140" t="s">
        <v>72</v>
      </c>
      <c r="BY21" s="141"/>
      <c r="BZ21" s="142"/>
      <c r="CA21" s="140" t="s">
        <v>73</v>
      </c>
      <c r="CB21" s="141"/>
      <c r="CC21" s="141"/>
      <c r="CD21" s="141"/>
    </row>
    <row r="22" spans="1:82" x14ac:dyDescent="0.2">
      <c r="A22" s="173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5"/>
      <c r="M22" s="165"/>
      <c r="N22" s="166"/>
      <c r="O22" s="166"/>
      <c r="P22" s="167"/>
      <c r="Q22" s="162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4"/>
    </row>
    <row r="23" spans="1:82" ht="12.75" thickBot="1" x14ac:dyDescent="0.25">
      <c r="A23" s="173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5"/>
      <c r="M23" s="168"/>
      <c r="N23" s="169"/>
      <c r="O23" s="169"/>
      <c r="P23" s="170"/>
      <c r="Q23" s="71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56"/>
      <c r="AL23" s="56"/>
      <c r="AM23" s="56"/>
      <c r="AN23" s="56"/>
      <c r="AO23" s="56"/>
      <c r="AP23" s="56"/>
      <c r="AQ23" s="56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4"/>
    </row>
    <row r="24" spans="1:82" ht="12.75" thickBot="1" x14ac:dyDescent="0.25">
      <c r="P24" s="31" t="s">
        <v>64</v>
      </c>
      <c r="Q24" s="156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4"/>
      <c r="AK24" s="128"/>
      <c r="AL24" s="128"/>
      <c r="AM24" s="128"/>
      <c r="AN24" s="128"/>
      <c r="AO24" s="128"/>
      <c r="AP24" s="128"/>
      <c r="AQ24" s="128"/>
      <c r="AR24" s="52"/>
      <c r="AS24" s="52"/>
      <c r="AT24" s="52"/>
      <c r="AU24" s="52"/>
      <c r="AV24" s="52"/>
      <c r="AW24" s="52"/>
      <c r="AX24" s="52" t="s">
        <v>63</v>
      </c>
      <c r="AY24" s="52"/>
      <c r="AZ24" s="52"/>
      <c r="BA24" s="52" t="s">
        <v>63</v>
      </c>
      <c r="BB24" s="52"/>
      <c r="BC24" s="52"/>
      <c r="BD24" s="52"/>
      <c r="BE24" s="52"/>
      <c r="BF24" s="52"/>
      <c r="BG24" s="52"/>
      <c r="BH24" s="52"/>
      <c r="BI24" s="52"/>
      <c r="BJ24" s="52"/>
      <c r="BK24" s="52" t="s">
        <v>63</v>
      </c>
      <c r="BL24" s="52"/>
      <c r="BM24" s="52"/>
      <c r="BN24" s="52" t="s">
        <v>63</v>
      </c>
      <c r="BO24" s="52"/>
      <c r="BP24" s="52"/>
      <c r="BQ24" s="52"/>
      <c r="BR24" s="52"/>
      <c r="BS24" s="52"/>
      <c r="BT24" s="52"/>
      <c r="BU24" s="52"/>
      <c r="BV24" s="52"/>
      <c r="BW24" s="52"/>
      <c r="BX24" s="52" t="s">
        <v>63</v>
      </c>
      <c r="BY24" s="52"/>
      <c r="BZ24" s="52"/>
      <c r="CA24" s="52" t="s">
        <v>63</v>
      </c>
      <c r="CB24" s="52"/>
      <c r="CC24" s="52"/>
      <c r="CD24" s="54"/>
    </row>
    <row r="25" spans="1:82" ht="12.75" thickBot="1" x14ac:dyDescent="0.25">
      <c r="Q25" s="13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 t="s">
        <v>65</v>
      </c>
      <c r="AR25" s="172">
        <f>SUM(AR22:AW24)</f>
        <v>0</v>
      </c>
      <c r="AS25" s="75"/>
      <c r="AT25" s="75"/>
      <c r="AU25" s="75"/>
      <c r="AV25" s="75"/>
      <c r="AW25" s="75"/>
      <c r="AX25" s="75" t="s">
        <v>63</v>
      </c>
      <c r="AY25" s="75"/>
      <c r="AZ25" s="75"/>
      <c r="BA25" s="75" t="s">
        <v>63</v>
      </c>
      <c r="BB25" s="75"/>
      <c r="BC25" s="75"/>
      <c r="BD25" s="75"/>
      <c r="BE25" s="75">
        <f>SUM(BE22:BJ24)</f>
        <v>0</v>
      </c>
      <c r="BF25" s="75"/>
      <c r="BG25" s="75"/>
      <c r="BH25" s="75"/>
      <c r="BI25" s="75"/>
      <c r="BJ25" s="75"/>
      <c r="BK25" s="75" t="s">
        <v>63</v>
      </c>
      <c r="BL25" s="75"/>
      <c r="BM25" s="75"/>
      <c r="BN25" s="75" t="s">
        <v>63</v>
      </c>
      <c r="BO25" s="75"/>
      <c r="BP25" s="75"/>
      <c r="BQ25" s="75"/>
      <c r="BR25" s="75">
        <f>SUM(BR22:BW24)</f>
        <v>0</v>
      </c>
      <c r="BS25" s="75"/>
      <c r="BT25" s="75"/>
      <c r="BU25" s="75"/>
      <c r="BV25" s="75"/>
      <c r="BW25" s="75"/>
      <c r="BX25" s="75" t="s">
        <v>63</v>
      </c>
      <c r="BY25" s="75"/>
      <c r="BZ25" s="75"/>
      <c r="CA25" s="75" t="s">
        <v>63</v>
      </c>
      <c r="CB25" s="75"/>
      <c r="CC25" s="75"/>
      <c r="CD25" s="76"/>
    </row>
    <row r="26" spans="1:82" x14ac:dyDescent="0.2">
      <c r="Q26" s="13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3"/>
      <c r="BN26" s="13"/>
      <c r="BO26" s="13"/>
      <c r="BP26" s="13"/>
      <c r="BQ26" s="13"/>
      <c r="BR26" s="12"/>
      <c r="BS26" s="12"/>
      <c r="BT26" s="12"/>
      <c r="BU26" s="12"/>
      <c r="BV26" s="10"/>
      <c r="BW26" s="10"/>
      <c r="BX26" s="10"/>
      <c r="BY26" s="13"/>
      <c r="BZ26" s="13"/>
      <c r="CA26" s="13"/>
      <c r="CB26" s="13"/>
      <c r="CC26" s="13"/>
      <c r="CD26" s="13"/>
    </row>
    <row r="27" spans="1:82" x14ac:dyDescent="0.2">
      <c r="Q27" s="13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3"/>
      <c r="BN27" s="13"/>
      <c r="BO27" s="13"/>
      <c r="BP27" s="13"/>
      <c r="BQ27" s="13"/>
      <c r="BR27" s="12"/>
      <c r="BS27" s="12"/>
      <c r="BT27" s="12"/>
      <c r="BU27" s="12"/>
      <c r="BV27" s="10"/>
      <c r="BW27" s="10"/>
      <c r="BX27" s="10"/>
      <c r="BY27" s="13"/>
      <c r="BZ27" s="13"/>
      <c r="CA27" s="13"/>
      <c r="CB27" s="13"/>
      <c r="CC27" s="13"/>
      <c r="CD27" s="13"/>
    </row>
    <row r="28" spans="1:82" x14ac:dyDescent="0.2">
      <c r="A28" s="171"/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/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171"/>
      <c r="BA28" s="171"/>
      <c r="BB28" s="171"/>
      <c r="BC28" s="171"/>
      <c r="BD28" s="171"/>
      <c r="BE28" s="171"/>
      <c r="BF28" s="171"/>
      <c r="BG28" s="171"/>
      <c r="BH28" s="171"/>
      <c r="BI28" s="171"/>
      <c r="BJ28" s="171"/>
      <c r="BK28" s="171"/>
      <c r="BL28" s="171"/>
      <c r="BM28" s="171"/>
      <c r="BN28" s="171"/>
      <c r="BO28" s="171"/>
      <c r="BP28" s="171"/>
      <c r="BQ28" s="171"/>
      <c r="BR28" s="171"/>
      <c r="BS28" s="171"/>
      <c r="BT28" s="171"/>
      <c r="BU28" s="171"/>
      <c r="BV28" s="171"/>
      <c r="BW28" s="171"/>
      <c r="BX28" s="171"/>
      <c r="BY28" s="171"/>
      <c r="BZ28" s="171"/>
      <c r="CA28" s="171"/>
      <c r="CB28" s="171"/>
      <c r="CC28" s="171"/>
      <c r="CD28" s="171"/>
    </row>
    <row r="29" spans="1:82" x14ac:dyDescent="0.2">
      <c r="A29" s="171"/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 s="171"/>
      <c r="V29" s="171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/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  <c r="BI29" s="171"/>
      <c r="BJ29" s="171"/>
      <c r="BK29" s="171"/>
      <c r="BL29" s="171"/>
      <c r="BM29" s="171"/>
      <c r="BN29" s="171"/>
      <c r="BO29" s="171"/>
      <c r="BP29" s="171"/>
      <c r="BQ29" s="171"/>
      <c r="BR29" s="171"/>
      <c r="BS29" s="171"/>
      <c r="BT29" s="171"/>
      <c r="BU29" s="171"/>
      <c r="BV29" s="171"/>
      <c r="BW29" s="171"/>
      <c r="BX29" s="171"/>
      <c r="BY29" s="171"/>
      <c r="BZ29" s="171"/>
      <c r="CA29" s="171"/>
      <c r="CB29" s="171"/>
      <c r="CC29" s="171"/>
      <c r="CD29" s="171"/>
    </row>
    <row r="30" spans="1:82" x14ac:dyDescent="0.2">
      <c r="Q30" s="13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3"/>
      <c r="BN30" s="13"/>
      <c r="BO30" s="13"/>
      <c r="BP30" s="13"/>
      <c r="BQ30" s="13"/>
      <c r="BR30" s="12"/>
      <c r="BS30" s="12"/>
      <c r="BT30" s="12"/>
      <c r="BU30" s="12"/>
      <c r="BV30" s="10"/>
      <c r="BW30" s="10"/>
      <c r="BX30" s="10"/>
      <c r="BY30" s="13"/>
      <c r="BZ30" s="13"/>
      <c r="CA30" s="13"/>
      <c r="CB30" s="13"/>
      <c r="CC30" s="13"/>
      <c r="CD30" s="13"/>
    </row>
    <row r="31" spans="1:82" x14ac:dyDescent="0.2">
      <c r="Q31" s="13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3"/>
      <c r="BN31" s="13"/>
      <c r="BO31" s="13"/>
      <c r="BP31" s="13"/>
      <c r="BQ31" s="13"/>
      <c r="BR31" s="12"/>
      <c r="BS31" s="12"/>
      <c r="BT31" s="12"/>
      <c r="BU31" s="12"/>
      <c r="BV31" s="10"/>
      <c r="BW31" s="10"/>
      <c r="BX31" s="10"/>
      <c r="BY31" s="13"/>
      <c r="BZ31" s="13"/>
      <c r="CA31" s="13"/>
      <c r="CB31" s="13"/>
      <c r="CC31" s="13"/>
      <c r="CD31" s="13"/>
    </row>
    <row r="32" spans="1:82" x14ac:dyDescent="0.2">
      <c r="Q32" s="13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3"/>
      <c r="BN32" s="13"/>
      <c r="BO32" s="13"/>
      <c r="BP32" s="13"/>
      <c r="BQ32" s="13"/>
      <c r="BR32" s="12"/>
      <c r="BS32" s="12"/>
      <c r="BT32" s="12"/>
      <c r="BU32" s="12"/>
      <c r="BV32" s="10"/>
      <c r="BW32" s="10"/>
      <c r="BX32" s="10"/>
      <c r="BY32" s="13"/>
      <c r="BZ32" s="13"/>
      <c r="CA32" s="13"/>
      <c r="CB32" s="13"/>
      <c r="CC32" s="13"/>
      <c r="CD32" s="13"/>
    </row>
    <row r="33" spans="17:82" x14ac:dyDescent="0.2">
      <c r="Q33" s="13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3"/>
      <c r="BN33" s="13"/>
      <c r="BO33" s="13"/>
      <c r="BP33" s="13"/>
      <c r="BQ33" s="13"/>
      <c r="BR33" s="12"/>
      <c r="BS33" s="12"/>
      <c r="BT33" s="12"/>
      <c r="BU33" s="12"/>
      <c r="BV33" s="10"/>
      <c r="BW33" s="10"/>
      <c r="BX33" s="10"/>
      <c r="BY33" s="13"/>
      <c r="BZ33" s="13"/>
      <c r="CA33" s="13"/>
      <c r="CB33" s="13"/>
      <c r="CC33" s="13"/>
      <c r="CD33" s="13"/>
    </row>
    <row r="34" spans="17:82" x14ac:dyDescent="0.2">
      <c r="Q34" s="13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3"/>
      <c r="BN34" s="13"/>
      <c r="BO34" s="13"/>
      <c r="BP34" s="13"/>
      <c r="BQ34" s="13"/>
      <c r="BR34" s="12"/>
      <c r="BS34" s="12"/>
      <c r="BT34" s="12"/>
      <c r="BU34" s="12"/>
      <c r="BV34" s="10"/>
      <c r="BW34" s="10"/>
      <c r="BX34" s="10"/>
      <c r="BY34" s="13"/>
      <c r="BZ34" s="13"/>
      <c r="CA34" s="13"/>
      <c r="CB34" s="13"/>
      <c r="CC34" s="13"/>
      <c r="CD34" s="13"/>
    </row>
    <row r="35" spans="17:82" x14ac:dyDescent="0.2">
      <c r="Q35" s="13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3"/>
      <c r="BN35" s="13"/>
      <c r="BO35" s="13"/>
      <c r="BP35" s="13"/>
      <c r="BQ35" s="13"/>
      <c r="BR35" s="12"/>
      <c r="BS35" s="12"/>
      <c r="BT35" s="12"/>
      <c r="BU35" s="12"/>
      <c r="BV35" s="10"/>
      <c r="BW35" s="10"/>
      <c r="BX35" s="10"/>
      <c r="BY35" s="13"/>
      <c r="BZ35" s="13"/>
      <c r="CA35" s="13"/>
      <c r="CB35" s="13"/>
      <c r="CC35" s="13"/>
      <c r="CD35" s="13"/>
    </row>
    <row r="36" spans="17:82" x14ac:dyDescent="0.2">
      <c r="Q36" s="13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3"/>
      <c r="BN36" s="13"/>
      <c r="BO36" s="13"/>
      <c r="BP36" s="13"/>
      <c r="BQ36" s="13"/>
      <c r="BR36" s="12"/>
      <c r="BS36" s="12"/>
      <c r="BT36" s="12"/>
      <c r="BU36" s="12"/>
      <c r="BV36" s="10"/>
      <c r="BW36" s="10"/>
      <c r="BX36" s="10"/>
      <c r="BY36" s="13"/>
      <c r="BZ36" s="13"/>
      <c r="CA36" s="13"/>
      <c r="CB36" s="13"/>
      <c r="CC36" s="13"/>
      <c r="CD36" s="13"/>
    </row>
    <row r="37" spans="17:82" x14ac:dyDescent="0.2">
      <c r="Q37" s="13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3"/>
      <c r="BN37" s="13"/>
      <c r="BO37" s="13"/>
      <c r="BP37" s="13"/>
      <c r="BQ37" s="13"/>
      <c r="BR37" s="12"/>
      <c r="BS37" s="12"/>
      <c r="BT37" s="12"/>
      <c r="BU37" s="12"/>
      <c r="BV37" s="10"/>
      <c r="BW37" s="10"/>
      <c r="BX37" s="10"/>
      <c r="BY37" s="13"/>
      <c r="BZ37" s="13"/>
      <c r="CA37" s="13"/>
      <c r="CB37" s="13"/>
      <c r="CC37" s="13"/>
      <c r="CD37" s="13"/>
    </row>
    <row r="38" spans="17:82" x14ac:dyDescent="0.2">
      <c r="Q38" s="13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3"/>
      <c r="BN38" s="13"/>
      <c r="BO38" s="13"/>
      <c r="BP38" s="13"/>
      <c r="BQ38" s="13"/>
      <c r="BR38" s="12"/>
      <c r="BS38" s="12"/>
      <c r="BT38" s="12"/>
      <c r="BU38" s="12"/>
      <c r="BV38" s="10"/>
      <c r="BW38" s="10"/>
      <c r="BX38" s="10"/>
      <c r="BY38" s="13"/>
      <c r="BZ38" s="13"/>
      <c r="CA38" s="13"/>
      <c r="CB38" s="13"/>
      <c r="CC38" s="13"/>
      <c r="CD38" s="13"/>
    </row>
    <row r="39" spans="17:82" x14ac:dyDescent="0.2">
      <c r="Q39" s="13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3"/>
      <c r="BN39" s="13"/>
      <c r="BO39" s="13"/>
      <c r="BP39" s="13"/>
      <c r="BQ39" s="13"/>
      <c r="BR39" s="12"/>
      <c r="BS39" s="12"/>
      <c r="BT39" s="12"/>
      <c r="BU39" s="12"/>
      <c r="BV39" s="10"/>
      <c r="BW39" s="10"/>
      <c r="BX39" s="10"/>
      <c r="BY39" s="13"/>
      <c r="BZ39" s="13"/>
      <c r="CA39" s="13"/>
      <c r="CB39" s="13"/>
      <c r="CC39" s="13"/>
      <c r="CD39" s="13"/>
    </row>
    <row r="40" spans="17:82" x14ac:dyDescent="0.2"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BT40" s="12"/>
      <c r="BU40" s="12"/>
      <c r="BV40" s="10"/>
      <c r="BW40" s="10"/>
      <c r="BX40" s="10"/>
      <c r="BY40" s="13"/>
      <c r="BZ40" s="13"/>
      <c r="CA40" s="13"/>
      <c r="CB40" s="13"/>
      <c r="CC40" s="13"/>
      <c r="CD40" s="13"/>
    </row>
    <row r="42" spans="17:82" ht="3" customHeight="1" x14ac:dyDescent="0.2"/>
  </sheetData>
  <mergeCells count="193">
    <mergeCell ref="AG20:AJ20"/>
    <mergeCell ref="AX10:AZ10"/>
    <mergeCell ref="BA10:BD10"/>
    <mergeCell ref="AR12:AW12"/>
    <mergeCell ref="AA10:AF10"/>
    <mergeCell ref="AK11:AQ11"/>
    <mergeCell ref="AA11:AF11"/>
    <mergeCell ref="AG11:AJ11"/>
    <mergeCell ref="BE7:BJ7"/>
    <mergeCell ref="AK4:AQ7"/>
    <mergeCell ref="AR9:AW9"/>
    <mergeCell ref="AR10:AW10"/>
    <mergeCell ref="AR8:AW8"/>
    <mergeCell ref="AK8:AQ8"/>
    <mergeCell ref="AG7:AJ7"/>
    <mergeCell ref="AR11:AW11"/>
    <mergeCell ref="AX11:AZ11"/>
    <mergeCell ref="BA11:BD11"/>
    <mergeCell ref="AX12:AZ12"/>
    <mergeCell ref="BA12:BD12"/>
    <mergeCell ref="BE19:BQ19"/>
    <mergeCell ref="BN8:BQ8"/>
    <mergeCell ref="AX9:AZ9"/>
    <mergeCell ref="BA9:BD9"/>
    <mergeCell ref="BE8:BJ8"/>
    <mergeCell ref="BR11:BW11"/>
    <mergeCell ref="BK12:BM12"/>
    <mergeCell ref="BN12:BQ12"/>
    <mergeCell ref="BK9:BM9"/>
    <mergeCell ref="BN9:BQ9"/>
    <mergeCell ref="AG8:AJ8"/>
    <mergeCell ref="BK8:BM8"/>
    <mergeCell ref="BN7:BQ7"/>
    <mergeCell ref="AX8:AZ8"/>
    <mergeCell ref="BA8:BD8"/>
    <mergeCell ref="AR7:AW7"/>
    <mergeCell ref="AX7:AZ7"/>
    <mergeCell ref="BA7:BD7"/>
    <mergeCell ref="BE11:BJ11"/>
    <mergeCell ref="BE12:BJ12"/>
    <mergeCell ref="Q8:U8"/>
    <mergeCell ref="V7:Z7"/>
    <mergeCell ref="V8:Z8"/>
    <mergeCell ref="M8:P8"/>
    <mergeCell ref="M9:P9"/>
    <mergeCell ref="M10:P10"/>
    <mergeCell ref="BX12:BZ12"/>
    <mergeCell ref="BX8:BZ8"/>
    <mergeCell ref="CA12:CD12"/>
    <mergeCell ref="BX9:BZ9"/>
    <mergeCell ref="BX10:BZ10"/>
    <mergeCell ref="CA9:CD9"/>
    <mergeCell ref="CA10:CD10"/>
    <mergeCell ref="CA11:CD11"/>
    <mergeCell ref="CA8:CD8"/>
    <mergeCell ref="BX11:BZ11"/>
    <mergeCell ref="BR12:BW12"/>
    <mergeCell ref="AG9:AJ9"/>
    <mergeCell ref="AG10:AJ10"/>
    <mergeCell ref="AA7:AF7"/>
    <mergeCell ref="AA8:AF8"/>
    <mergeCell ref="AA9:AF9"/>
    <mergeCell ref="BK11:BM11"/>
    <mergeCell ref="BN11:BQ11"/>
    <mergeCell ref="A2:CD2"/>
    <mergeCell ref="M4:P7"/>
    <mergeCell ref="CA7:CD7"/>
    <mergeCell ref="BR6:CD6"/>
    <mergeCell ref="BX7:BZ7"/>
    <mergeCell ref="BR7:BW7"/>
    <mergeCell ref="BE6:BQ6"/>
    <mergeCell ref="AR4:CD4"/>
    <mergeCell ref="Q7:U7"/>
    <mergeCell ref="AX5:AY5"/>
    <mergeCell ref="AR6:BD6"/>
    <mergeCell ref="BK5:BL5"/>
    <mergeCell ref="BK7:BM7"/>
    <mergeCell ref="Q4:AJ6"/>
    <mergeCell ref="AX18:AY18"/>
    <mergeCell ref="BK18:BL18"/>
    <mergeCell ref="BX18:BY18"/>
    <mergeCell ref="AR19:BD19"/>
    <mergeCell ref="A10:L10"/>
    <mergeCell ref="A4:L7"/>
    <mergeCell ref="Q11:U11"/>
    <mergeCell ref="V11:Z11"/>
    <mergeCell ref="A8:L8"/>
    <mergeCell ref="A9:L9"/>
    <mergeCell ref="BR8:BW8"/>
    <mergeCell ref="Q10:U10"/>
    <mergeCell ref="AK9:AQ9"/>
    <mergeCell ref="AK10:AQ10"/>
    <mergeCell ref="BR9:BW9"/>
    <mergeCell ref="BR10:BW10"/>
    <mergeCell ref="BE9:BJ9"/>
    <mergeCell ref="BE10:BJ10"/>
    <mergeCell ref="BK10:BM10"/>
    <mergeCell ref="BN10:BQ10"/>
    <mergeCell ref="Q9:U9"/>
    <mergeCell ref="V9:Z9"/>
    <mergeCell ref="V10:Z10"/>
    <mergeCell ref="BX5:BY5"/>
    <mergeCell ref="A21:L21"/>
    <mergeCell ref="M21:P21"/>
    <mergeCell ref="Q21:U21"/>
    <mergeCell ref="V21:Z21"/>
    <mergeCell ref="BN21:BQ21"/>
    <mergeCell ref="AR20:AW20"/>
    <mergeCell ref="AX20:AZ20"/>
    <mergeCell ref="BA20:BD20"/>
    <mergeCell ref="A15:CD15"/>
    <mergeCell ref="A17:L20"/>
    <mergeCell ref="M17:P20"/>
    <mergeCell ref="Q17:AJ19"/>
    <mergeCell ref="AK17:AQ20"/>
    <mergeCell ref="AR17:CD17"/>
    <mergeCell ref="BR19:CD19"/>
    <mergeCell ref="BE20:BJ20"/>
    <mergeCell ref="BK20:BM20"/>
    <mergeCell ref="BN20:BQ20"/>
    <mergeCell ref="BR20:BW20"/>
    <mergeCell ref="BX20:BZ20"/>
    <mergeCell ref="CA20:CD20"/>
    <mergeCell ref="Q20:U20"/>
    <mergeCell ref="V20:Z20"/>
    <mergeCell ref="AA20:AF20"/>
    <mergeCell ref="BR21:BW21"/>
    <mergeCell ref="BX21:BZ21"/>
    <mergeCell ref="CA21:CD21"/>
    <mergeCell ref="AX21:AZ21"/>
    <mergeCell ref="BA21:BD21"/>
    <mergeCell ref="BE21:BJ21"/>
    <mergeCell ref="BK21:BM21"/>
    <mergeCell ref="AA22:AF22"/>
    <mergeCell ref="AG22:AJ22"/>
    <mergeCell ref="AK22:AQ22"/>
    <mergeCell ref="AR22:AW22"/>
    <mergeCell ref="AA21:AF21"/>
    <mergeCell ref="AG21:AJ21"/>
    <mergeCell ref="AK21:AQ21"/>
    <mergeCell ref="AR21:AW21"/>
    <mergeCell ref="A22:L22"/>
    <mergeCell ref="M22:P22"/>
    <mergeCell ref="Q22:U22"/>
    <mergeCell ref="V22:Z22"/>
    <mergeCell ref="BN22:BQ22"/>
    <mergeCell ref="BR22:BW22"/>
    <mergeCell ref="BX22:BZ22"/>
    <mergeCell ref="CA22:CD22"/>
    <mergeCell ref="AX22:AZ22"/>
    <mergeCell ref="BA22:BD22"/>
    <mergeCell ref="BE22:BJ22"/>
    <mergeCell ref="BK22:BM22"/>
    <mergeCell ref="AA23:AF23"/>
    <mergeCell ref="AG23:AJ23"/>
    <mergeCell ref="AK23:AQ23"/>
    <mergeCell ref="AR23:AW23"/>
    <mergeCell ref="A23:L23"/>
    <mergeCell ref="M23:P23"/>
    <mergeCell ref="Q23:U23"/>
    <mergeCell ref="V23:Z23"/>
    <mergeCell ref="BN23:BQ23"/>
    <mergeCell ref="BR23:BW23"/>
    <mergeCell ref="BX23:BZ23"/>
    <mergeCell ref="CA23:CD23"/>
    <mergeCell ref="AX23:AZ23"/>
    <mergeCell ref="BA23:BD23"/>
    <mergeCell ref="BE23:BJ23"/>
    <mergeCell ref="BK23:BM23"/>
    <mergeCell ref="AK24:AQ24"/>
    <mergeCell ref="AR24:AW24"/>
    <mergeCell ref="AX24:AZ24"/>
    <mergeCell ref="BA24:BD24"/>
    <mergeCell ref="CA25:CD25"/>
    <mergeCell ref="A28:CD29"/>
    <mergeCell ref="BX24:BZ24"/>
    <mergeCell ref="CA24:CD24"/>
    <mergeCell ref="AR25:AW25"/>
    <mergeCell ref="AX25:AZ25"/>
    <mergeCell ref="BA25:BD25"/>
    <mergeCell ref="BE25:BJ25"/>
    <mergeCell ref="BK25:BM25"/>
    <mergeCell ref="BN25:BQ25"/>
    <mergeCell ref="Q24:U24"/>
    <mergeCell ref="V24:Z24"/>
    <mergeCell ref="AA24:AF24"/>
    <mergeCell ref="AG24:AJ24"/>
    <mergeCell ref="BR25:BW25"/>
    <mergeCell ref="BX25:BZ25"/>
    <mergeCell ref="BE24:BJ24"/>
    <mergeCell ref="BK24:BM24"/>
    <mergeCell ref="BN24:BQ24"/>
    <mergeCell ref="BR24:BW24"/>
  </mergeCells>
  <phoneticPr fontId="0" type="noConversion"/>
  <printOptions horizontalCentered="1"/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E32"/>
  <sheetViews>
    <sheetView showGridLines="0" workbookViewId="0">
      <selection activeCell="A7" sqref="A7:R7"/>
    </sheetView>
  </sheetViews>
  <sheetFormatPr defaultColWidth="1.7109375" defaultRowHeight="12" x14ac:dyDescent="0.2"/>
  <cols>
    <col min="1" max="82" width="1.7109375" style="2"/>
    <col min="83" max="83" width="0.85546875" style="2" customWidth="1"/>
    <col min="84" max="16384" width="1.7109375" style="2"/>
  </cols>
  <sheetData>
    <row r="1" spans="1:83" x14ac:dyDescent="0.2">
      <c r="A1" s="181"/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1"/>
      <c r="AS1" s="181"/>
      <c r="AT1" s="181"/>
      <c r="AU1" s="181"/>
      <c r="AV1" s="181"/>
      <c r="AW1" s="181"/>
      <c r="AX1" s="181"/>
      <c r="AY1" s="181"/>
      <c r="AZ1" s="181"/>
      <c r="BA1" s="181"/>
      <c r="BB1" s="181"/>
      <c r="BC1" s="181"/>
      <c r="BD1" s="181"/>
      <c r="BE1" s="181"/>
      <c r="BF1" s="181"/>
      <c r="BG1" s="181"/>
      <c r="BH1" s="181"/>
      <c r="BI1" s="181"/>
      <c r="BJ1" s="181"/>
      <c r="BK1" s="181"/>
      <c r="BL1" s="181"/>
      <c r="BM1" s="181"/>
      <c r="BN1" s="181"/>
      <c r="BO1" s="181"/>
      <c r="BP1" s="181"/>
      <c r="BQ1" s="181"/>
      <c r="BR1" s="181"/>
      <c r="BS1" s="181"/>
      <c r="BT1" s="181"/>
      <c r="BU1" s="181"/>
      <c r="BV1" s="181"/>
      <c r="BW1" s="181"/>
      <c r="BX1" s="181"/>
      <c r="BY1" s="181"/>
      <c r="BZ1" s="181"/>
      <c r="CA1" s="181"/>
      <c r="CB1" s="181"/>
      <c r="CC1" s="181"/>
      <c r="CD1" s="181"/>
    </row>
    <row r="2" spans="1:83" ht="18" customHeight="1" x14ac:dyDescent="0.2">
      <c r="A2" s="176" t="s">
        <v>76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F2" s="176"/>
      <c r="BG2" s="176"/>
      <c r="BH2" s="176"/>
      <c r="BI2" s="176"/>
      <c r="BJ2" s="176"/>
      <c r="BK2" s="176"/>
      <c r="BL2" s="176"/>
      <c r="BM2" s="176"/>
      <c r="BN2" s="176"/>
      <c r="BO2" s="176"/>
      <c r="BP2" s="176"/>
      <c r="BQ2" s="176"/>
      <c r="BR2" s="176"/>
      <c r="BS2" s="176"/>
      <c r="BT2" s="176"/>
      <c r="BU2" s="176"/>
      <c r="BV2" s="176"/>
      <c r="BW2" s="176"/>
      <c r="BX2" s="176"/>
      <c r="BY2" s="176"/>
      <c r="BZ2" s="176"/>
      <c r="CA2" s="176"/>
      <c r="CB2" s="176"/>
      <c r="CC2" s="176"/>
      <c r="CD2" s="176"/>
    </row>
    <row r="3" spans="1:83" x14ac:dyDescent="0.2">
      <c r="Q3" s="13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3"/>
      <c r="BN3" s="13"/>
      <c r="BO3" s="13"/>
      <c r="BP3" s="13"/>
      <c r="BQ3" s="13"/>
      <c r="BR3" s="12"/>
      <c r="BS3" s="12"/>
      <c r="BT3" s="12"/>
      <c r="BU3" s="12"/>
      <c r="BV3" s="10"/>
      <c r="BW3" s="10"/>
      <c r="BX3" s="10"/>
      <c r="BY3" s="13"/>
      <c r="BZ3" s="13"/>
      <c r="CA3" s="13"/>
      <c r="CB3" s="13"/>
      <c r="CC3" s="13"/>
      <c r="CD3" s="13"/>
    </row>
    <row r="4" spans="1:83" x14ac:dyDescent="0.2">
      <c r="A4" s="84" t="s">
        <v>77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99"/>
      <c r="AC4" s="18"/>
      <c r="AD4" s="15"/>
      <c r="AE4" s="15"/>
      <c r="AF4" s="15"/>
      <c r="AG4" s="15"/>
      <c r="AH4" s="15"/>
      <c r="AI4" s="15"/>
      <c r="AJ4" s="28" t="s">
        <v>53</v>
      </c>
      <c r="AK4" s="116"/>
      <c r="AL4" s="116"/>
      <c r="AM4" s="19" t="s">
        <v>37</v>
      </c>
      <c r="AN4" s="15"/>
      <c r="AO4" s="15"/>
      <c r="AP4" s="15"/>
      <c r="AQ4" s="15"/>
      <c r="AR4" s="15"/>
      <c r="AS4" s="15"/>
      <c r="AT4" s="15"/>
      <c r="AU4" s="17"/>
      <c r="AV4" s="15"/>
      <c r="AW4" s="15"/>
      <c r="AX4" s="15"/>
      <c r="AY4" s="15"/>
      <c r="AZ4" s="15"/>
      <c r="BA4" s="15"/>
      <c r="BB4" s="28" t="s">
        <v>53</v>
      </c>
      <c r="BC4" s="116"/>
      <c r="BD4" s="116"/>
      <c r="BE4" s="19" t="s">
        <v>37</v>
      </c>
      <c r="BF4" s="15"/>
      <c r="BG4" s="15"/>
      <c r="BH4" s="15"/>
      <c r="BI4" s="15"/>
      <c r="BJ4" s="15"/>
      <c r="BK4" s="15"/>
      <c r="BL4" s="15"/>
      <c r="BM4" s="17"/>
      <c r="BN4" s="18"/>
      <c r="BO4" s="18"/>
      <c r="BP4" s="15"/>
      <c r="BQ4" s="15"/>
      <c r="BR4" s="15"/>
      <c r="BS4" s="15"/>
      <c r="BT4" s="28" t="s">
        <v>53</v>
      </c>
      <c r="BU4" s="116"/>
      <c r="BV4" s="116"/>
      <c r="BW4" s="19" t="s">
        <v>37</v>
      </c>
      <c r="BX4" s="15"/>
      <c r="BY4" s="15"/>
      <c r="BZ4" s="15"/>
      <c r="CA4" s="15"/>
      <c r="CB4" s="15"/>
      <c r="CC4" s="15"/>
      <c r="CD4" s="15"/>
    </row>
    <row r="5" spans="1:83" x14ac:dyDescent="0.2">
      <c r="A5" s="99" t="s">
        <v>78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 t="s">
        <v>79</v>
      </c>
      <c r="T5" s="79"/>
      <c r="U5" s="79"/>
      <c r="V5" s="79"/>
      <c r="W5" s="79"/>
      <c r="X5" s="79"/>
      <c r="Y5" s="79"/>
      <c r="Z5" s="79"/>
      <c r="AA5" s="79"/>
      <c r="AB5" s="79"/>
      <c r="AC5" s="92" t="s">
        <v>57</v>
      </c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183" t="s">
        <v>58</v>
      </c>
      <c r="AV5" s="184"/>
      <c r="AW5" s="184"/>
      <c r="AX5" s="184"/>
      <c r="AY5" s="184"/>
      <c r="AZ5" s="184"/>
      <c r="BA5" s="184"/>
      <c r="BB5" s="184"/>
      <c r="BC5" s="184"/>
      <c r="BD5" s="184"/>
      <c r="BE5" s="184"/>
      <c r="BF5" s="184"/>
      <c r="BG5" s="184"/>
      <c r="BH5" s="184"/>
      <c r="BI5" s="184"/>
      <c r="BJ5" s="184"/>
      <c r="BK5" s="184"/>
      <c r="BL5" s="185"/>
      <c r="BM5" s="183" t="s">
        <v>54</v>
      </c>
      <c r="BN5" s="184"/>
      <c r="BO5" s="184"/>
      <c r="BP5" s="184"/>
      <c r="BQ5" s="184"/>
      <c r="BR5" s="184"/>
      <c r="BS5" s="184"/>
      <c r="BT5" s="184"/>
      <c r="BU5" s="184"/>
      <c r="BV5" s="184"/>
      <c r="BW5" s="184"/>
      <c r="BX5" s="184"/>
      <c r="BY5" s="184"/>
      <c r="BZ5" s="184"/>
      <c r="CA5" s="184"/>
      <c r="CB5" s="184"/>
      <c r="CC5" s="184"/>
      <c r="CD5" s="184"/>
    </row>
    <row r="6" spans="1:83" ht="12.75" thickBot="1" x14ac:dyDescent="0.25">
      <c r="A6" s="98" t="s">
        <v>22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 t="s">
        <v>23</v>
      </c>
      <c r="T6" s="80"/>
      <c r="U6" s="80"/>
      <c r="V6" s="80"/>
      <c r="W6" s="80"/>
      <c r="X6" s="80"/>
      <c r="Y6" s="80"/>
      <c r="Z6" s="80"/>
      <c r="AA6" s="80"/>
      <c r="AB6" s="80"/>
      <c r="AC6" s="186" t="s">
        <v>24</v>
      </c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87"/>
      <c r="AQ6" s="187"/>
      <c r="AR6" s="187"/>
      <c r="AS6" s="187"/>
      <c r="AT6" s="196"/>
      <c r="AU6" s="186" t="s">
        <v>25</v>
      </c>
      <c r="AV6" s="187"/>
      <c r="AW6" s="187"/>
      <c r="AX6" s="187"/>
      <c r="AY6" s="187"/>
      <c r="AZ6" s="187"/>
      <c r="BA6" s="187"/>
      <c r="BB6" s="187"/>
      <c r="BC6" s="187"/>
      <c r="BD6" s="187"/>
      <c r="BE6" s="187"/>
      <c r="BF6" s="187"/>
      <c r="BG6" s="187"/>
      <c r="BH6" s="187"/>
      <c r="BI6" s="187"/>
      <c r="BJ6" s="187"/>
      <c r="BK6" s="187"/>
      <c r="BL6" s="196"/>
      <c r="BM6" s="186" t="s">
        <v>26</v>
      </c>
      <c r="BN6" s="187"/>
      <c r="BO6" s="187"/>
      <c r="BP6" s="187"/>
      <c r="BQ6" s="187"/>
      <c r="BR6" s="187"/>
      <c r="BS6" s="187"/>
      <c r="BT6" s="187"/>
      <c r="BU6" s="187"/>
      <c r="BV6" s="187"/>
      <c r="BW6" s="187"/>
      <c r="BX6" s="187"/>
      <c r="BY6" s="187"/>
      <c r="BZ6" s="187"/>
      <c r="CA6" s="187"/>
      <c r="CB6" s="187"/>
      <c r="CC6" s="187"/>
      <c r="CD6" s="187"/>
    </row>
    <row r="7" spans="1:83" ht="12.75" customHeight="1" x14ac:dyDescent="0.2">
      <c r="A7" s="125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177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9"/>
      <c r="AU7" s="177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9"/>
      <c r="BM7" s="177"/>
      <c r="BN7" s="178"/>
      <c r="BO7" s="178"/>
      <c r="BP7" s="178"/>
      <c r="BQ7" s="178"/>
      <c r="BR7" s="178"/>
      <c r="BS7" s="178"/>
      <c r="BT7" s="178"/>
      <c r="BU7" s="178"/>
      <c r="BV7" s="178"/>
      <c r="BW7" s="178"/>
      <c r="BX7" s="178"/>
      <c r="BY7" s="178"/>
      <c r="BZ7" s="178"/>
      <c r="CA7" s="178"/>
      <c r="CB7" s="178"/>
      <c r="CC7" s="178"/>
      <c r="CD7" s="180"/>
    </row>
    <row r="8" spans="1:83" x14ac:dyDescent="0.2">
      <c r="A8" s="67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3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5"/>
      <c r="AU8" s="63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5"/>
      <c r="BM8" s="63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6"/>
    </row>
    <row r="9" spans="1:83" ht="12.75" thickBot="1" x14ac:dyDescent="0.25">
      <c r="A9" s="156"/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89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1"/>
      <c r="AU9" s="189"/>
      <c r="AV9" s="190"/>
      <c r="AW9" s="190"/>
      <c r="AX9" s="190"/>
      <c r="AY9" s="190"/>
      <c r="AZ9" s="190"/>
      <c r="BA9" s="190"/>
      <c r="BB9" s="190"/>
      <c r="BC9" s="190"/>
      <c r="BD9" s="190"/>
      <c r="BE9" s="190"/>
      <c r="BF9" s="190"/>
      <c r="BG9" s="190"/>
      <c r="BH9" s="190"/>
      <c r="BI9" s="190"/>
      <c r="BJ9" s="190"/>
      <c r="BK9" s="190"/>
      <c r="BL9" s="191"/>
      <c r="BM9" s="189"/>
      <c r="BN9" s="190"/>
      <c r="BO9" s="190"/>
      <c r="BP9" s="190"/>
      <c r="BQ9" s="190"/>
      <c r="BR9" s="190"/>
      <c r="BS9" s="190"/>
      <c r="BT9" s="190"/>
      <c r="BU9" s="190"/>
      <c r="BV9" s="190"/>
      <c r="BW9" s="190"/>
      <c r="BX9" s="190"/>
      <c r="BY9" s="190"/>
      <c r="BZ9" s="190"/>
      <c r="CA9" s="190"/>
      <c r="CB9" s="190"/>
      <c r="CC9" s="190"/>
      <c r="CD9" s="192"/>
    </row>
    <row r="10" spans="1:83" ht="12.75" customHeight="1" x14ac:dyDescent="0.2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3"/>
      <c r="AY10" s="16"/>
      <c r="AZ10" s="16"/>
      <c r="BA10" s="16"/>
      <c r="BB10" s="16"/>
      <c r="BC10" s="16"/>
      <c r="BD10" s="16"/>
      <c r="BE10" s="16"/>
      <c r="BF10" s="16"/>
      <c r="BG10" s="13"/>
      <c r="BH10" s="13"/>
      <c r="BI10" s="13"/>
      <c r="BJ10" s="13"/>
      <c r="BK10" s="13"/>
      <c r="BL10" s="13"/>
      <c r="BM10" s="13"/>
      <c r="BN10" s="29"/>
      <c r="BO10" s="20"/>
      <c r="BP10" s="20"/>
      <c r="BQ10" s="30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3"/>
    </row>
    <row r="11" spans="1:83" ht="12.75" customHeight="1" x14ac:dyDescent="0.2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</row>
    <row r="12" spans="1:83" ht="12.75" customHeight="1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</row>
    <row r="13" spans="1:83" ht="13.5" customHeight="1" x14ac:dyDescent="0.2">
      <c r="A13" s="188" t="s">
        <v>31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182"/>
      <c r="BA13" s="182"/>
      <c r="BB13" s="182"/>
      <c r="BC13" s="182"/>
      <c r="BD13" s="182"/>
      <c r="BE13" s="182"/>
      <c r="BF13" s="182"/>
      <c r="BG13" s="182"/>
      <c r="BH13" s="182"/>
      <c r="BI13" s="182"/>
      <c r="BJ13" s="182"/>
      <c r="BK13" s="182"/>
      <c r="BL13" s="182"/>
      <c r="BM13" s="182"/>
      <c r="BN13" s="182"/>
      <c r="BO13" s="182"/>
      <c r="BP13" s="182"/>
      <c r="BQ13" s="182"/>
      <c r="BR13" s="182"/>
      <c r="BS13" s="182"/>
      <c r="BT13" s="182"/>
      <c r="BU13" s="182"/>
      <c r="BV13" s="182"/>
      <c r="BW13" s="182"/>
      <c r="BX13" s="182"/>
      <c r="BY13" s="182"/>
      <c r="BZ13" s="182"/>
      <c r="CA13" s="182"/>
      <c r="CB13" s="182"/>
      <c r="CC13" s="182"/>
      <c r="CD13" s="182"/>
    </row>
    <row r="14" spans="1:83" ht="12" customHeight="1" x14ac:dyDescent="0.2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  <c r="BI14" s="123"/>
      <c r="BJ14" s="123"/>
      <c r="BK14" s="123"/>
      <c r="BL14" s="123"/>
      <c r="BM14" s="12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24"/>
      <c r="BZ14" s="24"/>
      <c r="CA14" s="24"/>
      <c r="CB14" s="24"/>
      <c r="CC14" s="24"/>
      <c r="CD14" s="24"/>
    </row>
    <row r="15" spans="1:83" ht="12" customHeight="1" x14ac:dyDescent="0.2">
      <c r="A15" s="182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24" t="s">
        <v>32</v>
      </c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23"/>
      <c r="AH15" s="124" t="s">
        <v>3</v>
      </c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40"/>
      <c r="AU15" s="124" t="s">
        <v>80</v>
      </c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24"/>
      <c r="BZ15" s="24"/>
      <c r="CA15" s="24"/>
      <c r="CB15" s="24"/>
      <c r="CC15" s="24"/>
      <c r="CD15" s="24"/>
    </row>
    <row r="16" spans="1:83" ht="12" customHeight="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23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0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24"/>
      <c r="BZ16" s="24"/>
      <c r="CA16" s="24"/>
      <c r="CB16" s="24"/>
      <c r="CC16" s="24"/>
      <c r="CD16" s="24"/>
    </row>
    <row r="17" spans="1:82" ht="12" customHeight="1" x14ac:dyDescent="0.2">
      <c r="A17" s="188" t="s">
        <v>33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B17" s="123"/>
      <c r="BC17" s="123"/>
      <c r="BD17" s="123"/>
      <c r="BE17" s="123"/>
      <c r="BF17" s="123"/>
      <c r="BG17" s="123"/>
      <c r="BH17" s="123"/>
      <c r="BI17" s="123"/>
      <c r="BJ17" s="123"/>
      <c r="BK17" s="123"/>
      <c r="BL17" s="123"/>
      <c r="BM17" s="123"/>
      <c r="BN17" s="123"/>
      <c r="BO17" s="123"/>
      <c r="BP17" s="123"/>
      <c r="BQ17" s="123"/>
    </row>
    <row r="18" spans="1:82" ht="12" customHeight="1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24" t="s">
        <v>32</v>
      </c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23"/>
      <c r="AH18" s="124" t="s">
        <v>80</v>
      </c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40"/>
      <c r="BB18" s="124" t="s">
        <v>34</v>
      </c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</row>
    <row r="19" spans="1:82" ht="12" customHeight="1" x14ac:dyDescent="0.2">
      <c r="A19" s="6" t="s">
        <v>17</v>
      </c>
      <c r="B19" s="103"/>
      <c r="C19" s="103"/>
      <c r="D19" s="2" t="s">
        <v>17</v>
      </c>
      <c r="E19" s="103"/>
      <c r="F19" s="103"/>
      <c r="G19" s="103"/>
      <c r="H19" s="103"/>
      <c r="I19" s="103"/>
      <c r="J19" s="103"/>
      <c r="K19" s="103"/>
      <c r="L19" s="103"/>
      <c r="M19" s="96" t="s">
        <v>18</v>
      </c>
      <c r="N19" s="96"/>
      <c r="O19" s="115"/>
      <c r="P19" s="115"/>
      <c r="Q19" s="113" t="s">
        <v>19</v>
      </c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</row>
    <row r="20" spans="1:82" ht="3" customHeight="1" x14ac:dyDescent="0.2">
      <c r="A20" s="96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96"/>
      <c r="AO20" s="96"/>
      <c r="AP20" s="96"/>
      <c r="AQ20" s="96"/>
      <c r="AR20" s="96"/>
      <c r="AS20" s="96"/>
      <c r="AT20" s="96"/>
      <c r="AU20" s="96"/>
      <c r="AV20" s="96"/>
      <c r="AW20" s="96"/>
      <c r="AX20" s="96"/>
      <c r="AY20" s="96"/>
      <c r="AZ20" s="96"/>
      <c r="BA20" s="96"/>
      <c r="BB20" s="96"/>
      <c r="BC20" s="96"/>
      <c r="BD20" s="96"/>
      <c r="BE20" s="96"/>
      <c r="BF20" s="96"/>
      <c r="BG20" s="96"/>
      <c r="BH20" s="96"/>
      <c r="BI20" s="96"/>
      <c r="BJ20" s="96"/>
      <c r="BK20" s="96"/>
      <c r="BL20" s="96"/>
      <c r="BM20" s="96"/>
      <c r="BN20" s="96"/>
      <c r="BO20" s="96"/>
      <c r="BP20" s="96"/>
      <c r="BQ20" s="96"/>
      <c r="BR20" s="96"/>
      <c r="BS20" s="96"/>
      <c r="BT20" s="96"/>
      <c r="BU20" s="96"/>
      <c r="BV20" s="96"/>
      <c r="BW20" s="96"/>
      <c r="BX20" s="96"/>
      <c r="BY20" s="96"/>
      <c r="BZ20" s="96"/>
      <c r="CA20" s="96"/>
      <c r="CB20" s="96"/>
      <c r="CC20" s="96"/>
      <c r="CD20" s="96"/>
    </row>
    <row r="23" spans="1:82" x14ac:dyDescent="0.2">
      <c r="A23" s="113" t="s">
        <v>1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</row>
    <row r="24" spans="1:82" x14ac:dyDescent="0.2">
      <c r="A24" s="123"/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93"/>
      <c r="AK24" s="193"/>
      <c r="AL24" s="193"/>
      <c r="AM24" s="193"/>
      <c r="AN24" s="193"/>
      <c r="AO24" s="193"/>
      <c r="AP24" s="193"/>
      <c r="AQ24" s="193"/>
      <c r="AR24" s="193"/>
      <c r="AS24" s="193"/>
      <c r="AT24" s="193"/>
      <c r="AU24" s="193"/>
    </row>
    <row r="25" spans="1:82" x14ac:dyDescent="0.2">
      <c r="A25" s="124" t="s">
        <v>81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94"/>
      <c r="AK25" s="194"/>
      <c r="AL25" s="194"/>
      <c r="AM25" s="194"/>
      <c r="AN25" s="194"/>
      <c r="AO25" s="194"/>
      <c r="AP25" s="194"/>
      <c r="AQ25" s="194"/>
      <c r="AR25" s="194"/>
      <c r="AS25" s="194"/>
      <c r="AT25" s="194"/>
      <c r="AU25" s="194"/>
    </row>
    <row r="26" spans="1:82" x14ac:dyDescent="0.2">
      <c r="A26" s="123"/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93"/>
      <c r="AK26" s="193"/>
      <c r="AL26" s="193"/>
      <c r="AM26" s="193"/>
      <c r="AN26" s="193"/>
      <c r="AO26" s="193"/>
      <c r="AP26" s="193"/>
      <c r="AQ26" s="193"/>
      <c r="AR26" s="193"/>
      <c r="AS26" s="193"/>
      <c r="AT26" s="193"/>
      <c r="AU26" s="193"/>
    </row>
    <row r="27" spans="1:82" x14ac:dyDescent="0.2">
      <c r="A27" s="124" t="s">
        <v>82</v>
      </c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  <c r="AI27" s="12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</row>
    <row r="28" spans="1:82" x14ac:dyDescent="0.2">
      <c r="A28" s="123"/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</row>
    <row r="29" spans="1:82" x14ac:dyDescent="0.2">
      <c r="A29" s="124" t="s">
        <v>3</v>
      </c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5"/>
      <c r="N29" s="124" t="s">
        <v>4</v>
      </c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  <c r="AG29" s="194"/>
      <c r="AH29" s="194"/>
      <c r="AI29" s="194"/>
      <c r="AJ29" s="194"/>
      <c r="AK29" s="194"/>
      <c r="AL29" s="194"/>
      <c r="AM29" s="194"/>
      <c r="AN29" s="194"/>
      <c r="AO29" s="194"/>
      <c r="AP29" s="194"/>
      <c r="AQ29" s="194"/>
      <c r="AR29" s="194"/>
      <c r="AS29" s="194"/>
      <c r="AT29" s="194"/>
      <c r="AU29" s="194"/>
    </row>
    <row r="30" spans="1:82" x14ac:dyDescent="0.2">
      <c r="A30" s="6" t="s">
        <v>17</v>
      </c>
      <c r="B30" s="103"/>
      <c r="C30" s="103"/>
      <c r="D30" s="2" t="s">
        <v>17</v>
      </c>
      <c r="E30" s="103"/>
      <c r="F30" s="103"/>
      <c r="G30" s="103"/>
      <c r="H30" s="103"/>
      <c r="I30" s="103"/>
      <c r="J30" s="103"/>
      <c r="K30" s="103"/>
      <c r="L30" s="103"/>
      <c r="M30" s="96" t="s">
        <v>18</v>
      </c>
      <c r="N30" s="96"/>
      <c r="O30" s="115"/>
      <c r="P30" s="115"/>
      <c r="Q30" s="113" t="s">
        <v>19</v>
      </c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94"/>
      <c r="AK30" s="194"/>
      <c r="AL30" s="194"/>
      <c r="AM30" s="194"/>
      <c r="AN30" s="194"/>
      <c r="AO30" s="194"/>
      <c r="AP30" s="194"/>
      <c r="AQ30" s="194"/>
      <c r="AR30" s="194"/>
      <c r="AS30" s="194"/>
      <c r="AT30" s="194"/>
      <c r="AU30" s="194"/>
    </row>
    <row r="32" spans="1:82" ht="42.75" customHeight="1" x14ac:dyDescent="0.2">
      <c r="A32" s="195" t="s">
        <v>83</v>
      </c>
      <c r="B32" s="195"/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  <c r="BI32" s="195"/>
      <c r="BJ32" s="195"/>
      <c r="BK32" s="195"/>
      <c r="BL32" s="195"/>
      <c r="BM32" s="195"/>
      <c r="BN32" s="195"/>
      <c r="BO32" s="195"/>
      <c r="BP32" s="195"/>
      <c r="BQ32" s="195"/>
      <c r="BR32" s="195"/>
      <c r="BS32" s="195"/>
      <c r="BT32" s="195"/>
      <c r="BU32" s="195"/>
      <c r="BV32" s="195"/>
      <c r="BW32" s="195"/>
      <c r="BX32" s="195"/>
      <c r="BY32" s="195"/>
      <c r="BZ32" s="195"/>
      <c r="CA32" s="195"/>
      <c r="CB32" s="195"/>
      <c r="CC32" s="195"/>
      <c r="CD32" s="195"/>
    </row>
  </sheetData>
  <mergeCells count="77">
    <mergeCell ref="A32:CD32"/>
    <mergeCell ref="A4:AB4"/>
    <mergeCell ref="A5:R5"/>
    <mergeCell ref="S5:AB5"/>
    <mergeCell ref="AC6:AT6"/>
    <mergeCell ref="AC7:AT7"/>
    <mergeCell ref="AC8:AT8"/>
    <mergeCell ref="AC9:AT9"/>
    <mergeCell ref="A9:R9"/>
    <mergeCell ref="S9:AB9"/>
    <mergeCell ref="AC5:AT5"/>
    <mergeCell ref="AU6:BL6"/>
    <mergeCell ref="A8:R8"/>
    <mergeCell ref="S8:AB8"/>
    <mergeCell ref="A7:R7"/>
    <mergeCell ref="S7:AB7"/>
    <mergeCell ref="A29:L29"/>
    <mergeCell ref="N29:AF29"/>
    <mergeCell ref="AG29:AU29"/>
    <mergeCell ref="B30:C30"/>
    <mergeCell ref="E30:L30"/>
    <mergeCell ref="M30:N30"/>
    <mergeCell ref="O30:P30"/>
    <mergeCell ref="Q30:AI30"/>
    <mergeCell ref="AJ30:AU30"/>
    <mergeCell ref="A26:AI26"/>
    <mergeCell ref="AJ26:AU26"/>
    <mergeCell ref="A27:AI27"/>
    <mergeCell ref="AJ27:AU27"/>
    <mergeCell ref="A28:L28"/>
    <mergeCell ref="N28:AF28"/>
    <mergeCell ref="AG28:AU28"/>
    <mergeCell ref="A23:AI23"/>
    <mergeCell ref="AJ23:AU23"/>
    <mergeCell ref="A24:AI24"/>
    <mergeCell ref="AJ24:AU24"/>
    <mergeCell ref="A25:AI25"/>
    <mergeCell ref="AJ25:AU25"/>
    <mergeCell ref="BB18:BQ18"/>
    <mergeCell ref="A18:M18"/>
    <mergeCell ref="N18:AF18"/>
    <mergeCell ref="AH17:AZ17"/>
    <mergeCell ref="AH18:AZ18"/>
    <mergeCell ref="A17:M17"/>
    <mergeCell ref="N17:AF17"/>
    <mergeCell ref="BB17:BQ17"/>
    <mergeCell ref="Q19:CD19"/>
    <mergeCell ref="A20:CD20"/>
    <mergeCell ref="B19:C19"/>
    <mergeCell ref="E19:L19"/>
    <mergeCell ref="M19:N19"/>
    <mergeCell ref="O19:P19"/>
    <mergeCell ref="A1:CD1"/>
    <mergeCell ref="A2:CD2"/>
    <mergeCell ref="AK4:AL4"/>
    <mergeCell ref="A15:M15"/>
    <mergeCell ref="BC4:BD4"/>
    <mergeCell ref="BU4:BV4"/>
    <mergeCell ref="AU5:BL5"/>
    <mergeCell ref="BM5:CD5"/>
    <mergeCell ref="BM6:CD6"/>
    <mergeCell ref="A13:M14"/>
    <mergeCell ref="N13:CD13"/>
    <mergeCell ref="N14:AF14"/>
    <mergeCell ref="S6:AB6"/>
    <mergeCell ref="AU9:BL9"/>
    <mergeCell ref="BM9:CD9"/>
    <mergeCell ref="AU8:BL8"/>
    <mergeCell ref="N15:AF15"/>
    <mergeCell ref="AU7:BL7"/>
    <mergeCell ref="BM7:CD7"/>
    <mergeCell ref="A6:R6"/>
    <mergeCell ref="AU15:BM15"/>
    <mergeCell ref="AU14:BM14"/>
    <mergeCell ref="AH14:AS14"/>
    <mergeCell ref="AH15:AS15"/>
    <mergeCell ref="BM8:CD8"/>
  </mergeCells>
  <phoneticPr fontId="0" type="noConversion"/>
  <printOptions horizontalCentered="1"/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 и 3</vt:lpstr>
      <vt:lpstr>Раздел 4 и 5</vt:lpstr>
      <vt:lpstr>Раздел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Подготовлено на базе материалов БСС  «Система Главбух»</dc:description>
  <cp:lastModifiedBy>Admin</cp:lastModifiedBy>
  <cp:lastPrinted>2022-04-26T02:35:59Z</cp:lastPrinted>
  <dcterms:created xsi:type="dcterms:W3CDTF">2010-10-04T13:09:31Z</dcterms:created>
  <dcterms:modified xsi:type="dcterms:W3CDTF">2023-06-16T03:30:14Z</dcterms:modified>
</cp:coreProperties>
</file>